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</sheets>
  <definedNames>
    <definedName name="_xlnm.Print_Area" localSheetId="0">'取扱要綱'!$A$1:$G$49</definedName>
    <definedName name="_xlnm.Print_Area" localSheetId="7">'守山区・昭和区'!$A$1:$H$49</definedName>
    <definedName name="_xlnm.Print_Area" localSheetId="8">'瑞穂区・天白区'!$A$1:$H$49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9">'南区'!$A$1:$H$49</definedName>
    <definedName name="_xlnm.Print_Area" localSheetId="11">'熱田区・港区'!$A$1:$H$49</definedName>
    <definedName name="_xlnm.Print_Area" localSheetId="5">'北区'!$A$1:$H$49</definedName>
    <definedName name="_xlnm.Print_Area" localSheetId="10">'緑区'!$A$1:$H$49</definedName>
    <definedName name="清須市">#REF!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sharedStrings.xml><?xml version="1.0" encoding="utf-8"?>
<sst xmlns="http://schemas.openxmlformats.org/spreadsheetml/2006/main" count="748" uniqueCount="607">
  <si>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</si>
  <si>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</si>
  <si>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</si>
  <si>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</si>
  <si>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</si>
  <si>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</si>
  <si>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</si>
  <si>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</si>
  <si>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</si>
  <si>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</si>
  <si>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</si>
  <si>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</si>
  <si>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</si>
  <si>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</si>
  <si>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</si>
  <si>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</si>
  <si>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</si>
  <si>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</si>
  <si>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</si>
  <si>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</si>
  <si>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</si>
  <si>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</si>
  <si>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</si>
  <si>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</si>
  <si>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</si>
  <si>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</si>
  <si>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</si>
  <si>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</si>
  <si>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</si>
  <si>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</si>
  <si>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</si>
  <si>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</si>
  <si>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</si>
  <si>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合計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</si>
  <si>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</si>
  <si>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</si>
  <si>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</si>
  <si>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</si>
  <si>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</si>
  <si>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</si>
  <si>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</si>
  <si>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</si>
  <si>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</si>
  <si>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</si>
  <si>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</si>
  <si>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</si>
  <si>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</si>
  <si>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</si>
  <si>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</si>
  <si>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</si>
  <si>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</si>
  <si>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</si>
  <si>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</si>
  <si>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</si>
  <si>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</si>
  <si>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</si>
  <si>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</si>
  <si>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</si>
  <si>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</si>
  <si>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</si>
  <si>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230165Y13107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</si>
  <si>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</si>
  <si>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</si>
  <si>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</si>
  <si>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</si>
  <si>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</si>
  <si>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</si>
  <si>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</si>
  <si>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</si>
  <si>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</si>
  <si>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</si>
  <si>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</si>
  <si>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</si>
  <si>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</si>
  <si>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</si>
  <si>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</si>
  <si>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</si>
  <si>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</si>
  <si>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</si>
  <si>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</si>
  <si>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</si>
  <si>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</si>
  <si>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</si>
  <si>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</si>
  <si>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</si>
  <si>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</si>
  <si>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</si>
  <si>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</si>
  <si>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</si>
  <si>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</si>
  <si>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</si>
  <si>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</si>
  <si>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</si>
  <si>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</si>
  <si>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</si>
  <si>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</si>
  <si>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</si>
  <si>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</si>
  <si>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</si>
  <si>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</si>
  <si>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</si>
  <si>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</si>
  <si>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</si>
  <si>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</si>
  <si>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</si>
  <si>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</si>
  <si>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</si>
  <si>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230150Y10124</t>
  </si>
  <si>
    <t>230150Y10125</t>
  </si>
  <si>
    <t>230150Y10126</t>
  </si>
  <si>
    <t>230155Y11101</t>
  </si>
  <si>
    <t>230155Y11102</t>
  </si>
  <si>
    <t>230155Y11103</t>
  </si>
  <si>
    <t>230155Y11105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</si>
  <si>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</si>
  <si>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</si>
  <si>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</si>
  <si>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</si>
  <si>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</si>
  <si>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</si>
  <si>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</si>
  <si>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</si>
  <si>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230155Y11118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</si>
  <si>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</si>
  <si>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</si>
  <si>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</si>
  <si>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</si>
  <si>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</si>
  <si>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</si>
  <si>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</si>
  <si>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</si>
  <si>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</si>
  <si>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</si>
  <si>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</si>
  <si>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230105Y01109</t>
  </si>
  <si>
    <t>230105Y01110</t>
  </si>
  <si>
    <t>230105Y01112</t>
  </si>
  <si>
    <t>230105Y01113</t>
  </si>
  <si>
    <t>230105Y01114</t>
  </si>
  <si>
    <t>230105Y01115</t>
  </si>
  <si>
    <t>230105Y01116</t>
  </si>
  <si>
    <t>230105Y01117</t>
  </si>
  <si>
    <t>230105Y01118</t>
  </si>
  <si>
    <t>230105Y01119</t>
  </si>
  <si>
    <t>230105Y01120</t>
  </si>
  <si>
    <t>230110Y02100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</si>
  <si>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</si>
  <si>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</si>
  <si>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</si>
  <si>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</si>
  <si>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</si>
  <si>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</si>
  <si>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</si>
  <si>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</si>
  <si>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</si>
  <si>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</si>
  <si>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</si>
  <si>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</si>
  <si>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</si>
  <si>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</si>
  <si>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</si>
  <si>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</si>
  <si>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</si>
  <si>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</si>
  <si>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</si>
  <si>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230170Y01020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</si>
  <si>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</si>
  <si>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</si>
  <si>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</si>
  <si>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</si>
  <si>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</si>
  <si>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</si>
  <si>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</si>
  <si>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</si>
  <si>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</si>
  <si>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</si>
  <si>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</si>
  <si>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</si>
  <si>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</si>
  <si>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</si>
  <si>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</si>
  <si>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</si>
  <si>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</si>
  <si>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</si>
  <si>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</si>
  <si>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</si>
  <si>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</si>
  <si>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230115Y03111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</si>
  <si>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</si>
  <si>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</si>
  <si>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</si>
  <si>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</si>
  <si>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</si>
  <si>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</si>
  <si>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</si>
  <si>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</si>
  <si>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</si>
  <si>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</si>
  <si>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</si>
  <si>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230175Y01080</t>
  </si>
  <si>
    <t>230175Y01090</t>
  </si>
  <si>
    <t>230175Y01110</t>
  </si>
  <si>
    <t>230175Y01120</t>
  </si>
  <si>
    <t>230175Y01130</t>
  </si>
  <si>
    <t>230175Y01150</t>
  </si>
  <si>
    <t>230175Y01160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</si>
  <si>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</si>
  <si>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</si>
  <si>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</si>
  <si>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</si>
  <si>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</si>
  <si>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</si>
  <si>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</si>
  <si>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</si>
  <si>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</si>
  <si>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</si>
  <si>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</si>
  <si>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230120Y04114</t>
  </si>
  <si>
    <t>230120Y04115</t>
  </si>
  <si>
    <t>230125Y05102</t>
  </si>
  <si>
    <t>230125Y05123</t>
  </si>
  <si>
    <t>230125Y05105</t>
  </si>
  <si>
    <t>230125Y05106</t>
  </si>
  <si>
    <t>230125Y05107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</si>
  <si>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</si>
  <si>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</si>
  <si>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</si>
  <si>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</si>
  <si>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</si>
  <si>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</si>
  <si>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</si>
  <si>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230125Y05117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</si>
  <si>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</si>
  <si>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</si>
  <si>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</si>
  <si>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</si>
  <si>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</si>
  <si>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</si>
  <si>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</si>
  <si>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</si>
  <si>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</si>
  <si>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</si>
  <si>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</si>
  <si>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</si>
  <si>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</si>
  <si>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</si>
  <si>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</si>
  <si>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</si>
  <si>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</si>
  <si>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</si>
  <si>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</si>
  <si>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</si>
  <si>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</si>
  <si>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</si>
  <si>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</si>
  <si>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</si>
  <si>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</si>
  <si>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</si>
  <si>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</si>
  <si>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</si>
  <si>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</si>
  <si>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</si>
  <si>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230130Y06103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</si>
  <si>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</si>
  <si>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</si>
  <si>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</si>
  <si>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</si>
  <si>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</si>
  <si>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</si>
  <si>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</si>
  <si>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</si>
  <si>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</si>
  <si>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</si>
  <si>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</si>
  <si>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</si>
  <si>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</si>
  <si>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</si>
  <si>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</si>
  <si>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</si>
  <si>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</si>
  <si>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</si>
  <si>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</si>
  <si>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</si>
  <si>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</si>
  <si>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</si>
  <si>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</si>
  <si>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</si>
  <si>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</si>
  <si>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</si>
  <si>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</si>
  <si>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</si>
  <si>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</si>
  <si>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</si>
  <si>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</si>
  <si>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</si>
  <si>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</si>
  <si>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</si>
  <si>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</si>
  <si>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</si>
  <si>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</si>
  <si>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</si>
  <si>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</si>
  <si>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</si>
  <si>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</si>
  <si>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</si>
  <si>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</si>
  <si>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</si>
  <si>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</si>
  <si>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</si>
  <si>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</si>
  <si>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</si>
  <si>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</si>
  <si>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</si>
  <si>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</si>
  <si>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</si>
  <si>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</si>
  <si>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</si>
  <si>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</si>
  <si>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</si>
  <si>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</si>
  <si>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</si>
  <si>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</si>
  <si>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</si>
  <si>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</si>
  <si>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</si>
  <si>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</si>
  <si>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名駅N</t>
  </si>
  <si>
    <t>中村常磐N</t>
  </si>
  <si>
    <t>天満N</t>
  </si>
  <si>
    <t>東山N</t>
  </si>
  <si>
    <t>動物園前N</t>
  </si>
  <si>
    <t>自由ヶ丘N</t>
  </si>
  <si>
    <t>千種星ヶ丘N</t>
  </si>
  <si>
    <t>宮根N</t>
  </si>
  <si>
    <t>高社N</t>
  </si>
  <si>
    <t>名東星ヶ丘N</t>
  </si>
  <si>
    <t>千種高校前N</t>
  </si>
  <si>
    <t>一社N</t>
  </si>
  <si>
    <t>名東N</t>
  </si>
  <si>
    <t>虹ヶ丘N</t>
  </si>
  <si>
    <t>牧の原N</t>
  </si>
  <si>
    <t>高針N</t>
  </si>
  <si>
    <t>梅森N</t>
  </si>
  <si>
    <t>極楽N</t>
  </si>
  <si>
    <t>本郷N</t>
  </si>
  <si>
    <t>藤が丘N</t>
  </si>
  <si>
    <t>豊が丘N</t>
  </si>
  <si>
    <t>猪子石台N</t>
  </si>
  <si>
    <t>南猪子石N</t>
  </si>
  <si>
    <t>平和が丘N</t>
  </si>
  <si>
    <t>猪子石N</t>
  </si>
  <si>
    <t>森孝N</t>
  </si>
  <si>
    <t>吹上N</t>
  </si>
  <si>
    <t>桜山N</t>
  </si>
  <si>
    <t>滝子N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</si>
  <si>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</si>
  <si>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</si>
  <si>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</si>
  <si>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</si>
  <si>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</si>
  <si>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</si>
  <si>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</si>
  <si>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</si>
  <si>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</si>
  <si>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</si>
  <si>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</si>
  <si>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</si>
  <si>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</si>
  <si>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</si>
  <si>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</si>
  <si>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</si>
  <si>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</si>
  <si>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</si>
  <si>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</si>
  <si>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</si>
  <si>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</si>
  <si>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</si>
  <si>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</si>
  <si>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</si>
  <si>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</si>
  <si>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</si>
  <si>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</si>
  <si>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</si>
  <si>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</si>
  <si>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</si>
  <si>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</si>
  <si>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</si>
  <si>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</si>
  <si>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</si>
  <si>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</si>
  <si>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</si>
  <si>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</si>
  <si>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</si>
  <si>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</si>
  <si>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</si>
  <si>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</si>
  <si>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</si>
  <si>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</si>
  <si>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</si>
  <si>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</si>
  <si>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</si>
  <si>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</si>
  <si>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</si>
  <si>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</si>
  <si>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</si>
  <si>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</si>
  <si>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</si>
  <si>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</si>
  <si>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</si>
  <si>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神宮前NM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</si>
  <si>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</si>
  <si>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</si>
  <si>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</si>
  <si>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</si>
  <si>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</si>
  <si>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</si>
  <si>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</si>
  <si>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</si>
  <si>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</si>
  <si>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</si>
  <si>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</si>
  <si>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</si>
  <si>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</si>
  <si>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</si>
  <si>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道徳NM</t>
  </si>
  <si>
    <t>明治NM</t>
  </si>
  <si>
    <t>市内豊田NM</t>
  </si>
  <si>
    <t>南陽通NM</t>
  </si>
  <si>
    <t>大江NM</t>
  </si>
  <si>
    <t>泉楽通NM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</si>
  <si>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</si>
  <si>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</si>
  <si>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</si>
  <si>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</si>
  <si>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</si>
  <si>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</si>
  <si>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</si>
  <si>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</si>
  <si>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</si>
  <si>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</si>
  <si>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</si>
  <si>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</si>
  <si>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</si>
  <si>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</si>
  <si>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</si>
  <si>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</si>
  <si>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</si>
  <si>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市内緑ヶ丘NM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</si>
  <si>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</si>
  <si>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</si>
  <si>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</si>
  <si>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</si>
  <si>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</si>
  <si>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</si>
  <si>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</si>
  <si>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</si>
  <si>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</si>
  <si>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</si>
  <si>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</si>
  <si>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</si>
  <si>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</si>
  <si>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</si>
  <si>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</si>
  <si>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</si>
  <si>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</si>
  <si>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</si>
  <si>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</si>
  <si>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</si>
  <si>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</si>
  <si>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</si>
  <si>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</si>
  <si>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</si>
  <si>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</si>
  <si>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</si>
  <si>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</si>
  <si>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</si>
  <si>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</si>
  <si>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</si>
  <si>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</si>
  <si>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</si>
  <si>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</si>
  <si>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</si>
  <si>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</si>
  <si>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</si>
  <si>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</si>
  <si>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</si>
  <si>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</si>
  <si>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</si>
  <si>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</si>
  <si>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</si>
  <si>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</si>
  <si>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大曽根NM</t>
  </si>
  <si>
    <t>中小田井NM</t>
  </si>
  <si>
    <t>大野木NM</t>
  </si>
  <si>
    <t>比良NM</t>
  </si>
  <si>
    <t>比良団地NM</t>
  </si>
  <si>
    <t>山田NM</t>
  </si>
  <si>
    <t>庄内緑地前NM</t>
  </si>
  <si>
    <t>南陽西部NAM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</si>
  <si>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</si>
  <si>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</si>
  <si>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</si>
  <si>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</si>
  <si>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</si>
  <si>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</si>
  <si>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</si>
  <si>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</si>
  <si>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</si>
  <si>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</si>
  <si>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</si>
  <si>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</si>
  <si>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</si>
  <si>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上社南N</t>
  </si>
  <si>
    <t>230175Y01170</t>
  </si>
  <si>
    <t>八幡NM</t>
  </si>
  <si>
    <t>東起NM</t>
  </si>
  <si>
    <t>下之一色NM</t>
  </si>
  <si>
    <t>西区</t>
  </si>
  <si>
    <t>汐路N</t>
  </si>
  <si>
    <t>昭和高校前N</t>
  </si>
  <si>
    <t>城西NM</t>
  </si>
  <si>
    <t>浅間町N</t>
  </si>
  <si>
    <t>児玉NM</t>
  </si>
  <si>
    <t>庄内NM</t>
  </si>
  <si>
    <t>稲生NM</t>
  </si>
  <si>
    <t>又穂NM</t>
  </si>
  <si>
    <t>天塚NM</t>
  </si>
  <si>
    <t>光城NM</t>
  </si>
  <si>
    <t>大幸NM</t>
  </si>
  <si>
    <t>汁谷NM</t>
  </si>
  <si>
    <t>中島NM</t>
  </si>
  <si>
    <t>正色NM</t>
  </si>
  <si>
    <t>土古NM</t>
  </si>
  <si>
    <t>星崎NM</t>
  </si>
  <si>
    <t>矢田NM</t>
  </si>
  <si>
    <t>車道NM</t>
  </si>
  <si>
    <t>明倫NM</t>
  </si>
  <si>
    <t>萱場NM</t>
  </si>
  <si>
    <t>城北NM</t>
  </si>
  <si>
    <t>城見通NM</t>
  </si>
  <si>
    <t>市内城東NM</t>
  </si>
  <si>
    <t>別院前NM</t>
  </si>
  <si>
    <t>市内金山NM</t>
  </si>
  <si>
    <t>鶴舞NM</t>
  </si>
  <si>
    <t>円上NM</t>
  </si>
  <si>
    <t>阿由知NM</t>
  </si>
  <si>
    <t>曙NM</t>
  </si>
  <si>
    <t>御器所NM</t>
  </si>
  <si>
    <t>川名NM</t>
  </si>
  <si>
    <t>広路NM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</si>
  <si>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</si>
  <si>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</si>
  <si>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</si>
  <si>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</si>
  <si>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</si>
  <si>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</si>
  <si>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</si>
  <si>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</si>
  <si>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</si>
  <si>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</si>
  <si>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</si>
  <si>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</si>
  <si>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</si>
  <si>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</si>
  <si>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</si>
  <si>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</si>
  <si>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</si>
  <si>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</si>
  <si>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</si>
  <si>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</si>
  <si>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市内清水NM</t>
  </si>
  <si>
    <t>名城公園前NM</t>
  </si>
  <si>
    <t>太平通NM</t>
  </si>
  <si>
    <t>古井ノ坂NM</t>
  </si>
  <si>
    <t>今池NM</t>
  </si>
  <si>
    <t>内山NM</t>
  </si>
  <si>
    <t>仲田NM</t>
  </si>
  <si>
    <t>池下NM</t>
  </si>
  <si>
    <t>丸山NM</t>
  </si>
  <si>
    <t>末盛NM</t>
  </si>
  <si>
    <t>覚王山NM</t>
  </si>
  <si>
    <t>上社N</t>
  </si>
  <si>
    <t>千年NM</t>
  </si>
  <si>
    <t>名港NM</t>
  </si>
  <si>
    <t>東海橋NM</t>
  </si>
  <si>
    <t>六番町NM</t>
  </si>
  <si>
    <t>船方NM</t>
  </si>
  <si>
    <t>お福NM</t>
  </si>
  <si>
    <t>折込料</t>
  </si>
  <si>
    <t>手配管理料</t>
  </si>
  <si>
    <t>＠0.10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</si>
  <si>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</si>
  <si>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</si>
  <si>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</si>
  <si>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</si>
  <si>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</si>
  <si>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</si>
  <si>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</si>
  <si>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</si>
  <si>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</si>
  <si>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</si>
  <si>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</si>
  <si>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</si>
  <si>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</si>
  <si>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</si>
  <si>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平成29年後期（10月1日以降）</t>
  </si>
  <si>
    <t>平成29年後期（10月1日以降）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</si>
</sst>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18" xfId="49" applyNumberFormat="1" applyFont="1" applyBorder="1" applyAlignment="1" applyProtection="1">
      <alignment/>
      <protection/>
    </xf>
    <xf numFmtId="38" fontId="0" fillId="0" borderId="19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21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21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21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21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21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2" xfId="61" applyFont="1" applyBorder="1" applyAlignment="1" applyProtection="1">
      <alignment horizontal="right" vertical="center"/>
      <protection/>
    </xf>
    <xf numFmtId="38" fontId="4" fillId="0" borderId="23" xfId="61" applyFont="1" applyBorder="1" applyAlignment="1" applyProtection="1">
      <alignment horizontal="right" vertical="center"/>
      <protection/>
    </xf>
    <xf numFmtId="38" fontId="4" fillId="0" borderId="21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21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24" xfId="5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26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91" fontId="42" fillId="0" borderId="27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left" vertical="center" shrinkToFit="1"/>
      <protection/>
    </xf>
    <xf numFmtId="191" fontId="42" fillId="0" borderId="16" xfId="49" applyNumberFormat="1" applyFont="1" applyBorder="1" applyAlignment="1" applyProtection="1">
      <alignment shrinkToFit="1"/>
      <protection/>
    </xf>
    <xf numFmtId="191" fontId="42" fillId="0" borderId="0" xfId="49" applyNumberFormat="1" applyFont="1" applyBorder="1" applyAlignment="1" applyProtection="1">
      <alignment/>
      <protection locked="0"/>
    </xf>
    <xf numFmtId="191" fontId="42" fillId="0" borderId="19" xfId="49" applyNumberFormat="1" applyFont="1" applyBorder="1" applyAlignment="1" applyProtection="1">
      <alignment shrinkToFit="1"/>
      <protection/>
    </xf>
    <xf numFmtId="191" fontId="42" fillId="0" borderId="28" xfId="49" applyNumberFormat="1" applyFont="1" applyBorder="1" applyAlignment="1" applyProtection="1">
      <alignment shrinkToFit="1"/>
      <protection/>
    </xf>
    <xf numFmtId="191" fontId="42" fillId="0" borderId="19" xfId="49" applyNumberFormat="1" applyFont="1" applyBorder="1" applyAlignment="1" applyProtection="1">
      <alignment/>
      <protection/>
    </xf>
    <xf numFmtId="191" fontId="42" fillId="0" borderId="19" xfId="49" applyNumberFormat="1" applyFont="1" applyBorder="1" applyAlignment="1" applyProtection="1">
      <alignment horizontal="left" vertical="center"/>
      <protection/>
    </xf>
    <xf numFmtId="191" fontId="42" fillId="0" borderId="28" xfId="49" applyNumberFormat="1" applyFont="1" applyBorder="1" applyAlignment="1" applyProtection="1">
      <alignment/>
      <protection/>
    </xf>
    <xf numFmtId="191" fontId="42" fillId="0" borderId="16" xfId="49" applyNumberFormat="1" applyFont="1" applyBorder="1" applyAlignment="1" applyProtection="1">
      <alignment/>
      <protection/>
    </xf>
    <xf numFmtId="191" fontId="42" fillId="0" borderId="28" xfId="49" applyNumberFormat="1" applyFont="1" applyBorder="1" applyAlignment="1" applyProtection="1">
      <alignment horizontal="left" vertical="center" shrinkToFit="1"/>
      <protection/>
    </xf>
    <xf numFmtId="191" fontId="42" fillId="0" borderId="29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right" vertical="center" shrinkToFit="1"/>
      <protection/>
    </xf>
    <xf numFmtId="38" fontId="4" fillId="0" borderId="30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left" vertical="center"/>
      <protection/>
    </xf>
    <xf numFmtId="38" fontId="4" fillId="0" borderId="32" xfId="49" applyFont="1" applyBorder="1" applyAlignment="1" applyProtection="1">
      <alignment horizontal="left" vertical="center"/>
      <protection/>
    </xf>
    <xf numFmtId="191" fontId="42" fillId="0" borderId="0" xfId="49" applyNumberFormat="1" applyFont="1" applyBorder="1" applyAlignment="1" applyProtection="1">
      <alignment shrinkToFit="1"/>
      <protection locked="0"/>
    </xf>
    <xf numFmtId="191" fontId="42" fillId="0" borderId="0" xfId="141" applyNumberFormat="1" applyFont="1" applyBorder="1" applyAlignment="1" applyProtection="1">
      <alignment shrinkToFit="1"/>
      <protection/>
    </xf>
    <xf numFmtId="38" fontId="4" fillId="0" borderId="33" xfId="182" applyFont="1" applyBorder="1" applyAlignment="1" applyProtection="1">
      <alignment horizontal="right" vertical="center"/>
      <protection/>
    </xf>
    <xf numFmtId="38" fontId="4" fillId="0" borderId="34" xfId="182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right" vertical="center"/>
      <protection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33" xfId="186" applyFont="1" applyBorder="1" applyAlignment="1" applyProtection="1">
      <alignment horizontal="right" vertical="center"/>
      <protection/>
    </xf>
    <xf numFmtId="38" fontId="4" fillId="0" borderId="34" xfId="186" applyFont="1" applyBorder="1" applyAlignment="1" applyProtection="1">
      <alignment horizontal="right" vertical="center"/>
      <protection/>
    </xf>
    <xf numFmtId="38" fontId="4" fillId="0" borderId="21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21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top"/>
      <protection/>
    </xf>
    <xf numFmtId="38" fontId="6" fillId="0" borderId="16" xfId="51" applyFont="1" applyBorder="1" applyAlignment="1" applyProtection="1">
      <alignment vertical="top"/>
      <protection/>
    </xf>
    <xf numFmtId="38" fontId="0" fillId="0" borderId="35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36" xfId="49" applyNumberFormat="1" applyFont="1" applyBorder="1" applyAlignment="1" applyProtection="1">
      <alignment/>
      <protection/>
    </xf>
    <xf numFmtId="191" fontId="42" fillId="0" borderId="35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37" xfId="49" applyFont="1" applyBorder="1" applyAlignment="1" applyProtection="1">
      <alignment horizontal="righ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17" xfId="49" applyNumberFormat="1" applyFont="1" applyBorder="1" applyAlignment="1" applyProtection="1">
      <alignment horizontal="left" vertical="center"/>
      <protection/>
    </xf>
    <xf numFmtId="38" fontId="0" fillId="0" borderId="38" xfId="49" applyNumberFormat="1" applyFont="1" applyBorder="1" applyAlignment="1" applyProtection="1">
      <alignment horizontal="left" vertical="center"/>
      <protection/>
    </xf>
    <xf numFmtId="188" fontId="0" fillId="0" borderId="19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9" xfId="49" applyNumberFormat="1" applyFont="1" applyBorder="1" applyAlignment="1" applyProtection="1">
      <alignment/>
      <protection/>
    </xf>
    <xf numFmtId="38" fontId="0" fillId="0" borderId="39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40" xfId="49" applyNumberFormat="1" applyFont="1" applyBorder="1" applyAlignment="1" applyProtection="1">
      <alignment/>
      <protection/>
    </xf>
    <xf numFmtId="38" fontId="4" fillId="0" borderId="31" xfId="49" applyFont="1" applyBorder="1" applyAlignment="1" applyProtection="1">
      <alignment horizontal="distributed" vertical="center"/>
      <protection/>
    </xf>
    <xf numFmtId="38" fontId="4" fillId="0" borderId="21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19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21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24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24" xfId="52" applyFont="1" applyBorder="1" applyAlignment="1" applyProtection="1">
      <alignment horizontal="right" vertical="center"/>
      <protection locked="0"/>
    </xf>
    <xf numFmtId="38" fontId="4" fillId="0" borderId="21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21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21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21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24" xfId="51" applyFont="1" applyBorder="1" applyAlignment="1" applyProtection="1">
      <alignment horizontal="right" vertical="center"/>
      <protection locked="0"/>
    </xf>
    <xf numFmtId="38" fontId="0" fillId="0" borderId="27" xfId="49" applyNumberFormat="1" applyFont="1" applyBorder="1" applyAlignment="1" applyProtection="1">
      <alignment/>
      <protection/>
    </xf>
    <xf numFmtId="38" fontId="0" fillId="0" borderId="1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26" xfId="51" applyFont="1" applyBorder="1" applyAlignment="1" applyProtection="1">
      <alignment horizontal="right" vertical="center"/>
      <protection locked="0"/>
    </xf>
    <xf numFmtId="38" fontId="0" fillId="0" borderId="29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77" fontId="4" fillId="0" borderId="20" xfId="0" applyNumberFormat="1" applyFont="1" applyFill="1" applyBorder="1" applyAlignment="1" applyProtection="1">
      <alignment horizontal="right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38" fontId="4" fillId="0" borderId="33" xfId="51" applyFont="1" applyBorder="1" applyAlignment="1" applyProtection="1">
      <alignment vertical="center"/>
      <protection/>
    </xf>
    <xf numFmtId="38" fontId="4" fillId="0" borderId="34" xfId="51" applyFont="1" applyBorder="1" applyAlignment="1" applyProtection="1">
      <alignment vertical="center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78" fontId="9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8" xfId="51" applyFont="1" applyBorder="1" applyAlignment="1" applyProtection="1">
      <alignment horizontal="center" vertical="center" shrinkToFit="1"/>
      <protection locked="0"/>
    </xf>
    <xf numFmtId="38" fontId="4" fillId="0" borderId="42" xfId="51" applyFont="1" applyBorder="1" applyAlignment="1" applyProtection="1">
      <alignment vertical="center"/>
      <protection/>
    </xf>
    <xf numFmtId="38" fontId="4" fillId="0" borderId="25" xfId="51" applyFont="1" applyBorder="1" applyAlignment="1" applyProtection="1">
      <alignment horizontal="right" vertical="center"/>
      <protection/>
    </xf>
    <xf numFmtId="38" fontId="4" fillId="0" borderId="43" xfId="51" applyFont="1" applyBorder="1" applyAlignment="1" applyProtection="1">
      <alignment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38" fontId="4" fillId="0" borderId="44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30" xfId="51" applyFont="1" applyBorder="1" applyAlignment="1" applyProtection="1">
      <alignment horizontal="left" vertical="center"/>
      <protection/>
    </xf>
    <xf numFmtId="38" fontId="4" fillId="0" borderId="31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30" xfId="51" applyFont="1" applyBorder="1" applyAlignment="1" applyProtection="1">
      <alignment horizontal="left" vertical="center" shrinkToFit="1"/>
      <protection/>
    </xf>
    <xf numFmtId="38" fontId="4" fillId="0" borderId="31" xfId="51" applyFont="1" applyBorder="1" applyAlignment="1" applyProtection="1">
      <alignment horizontal="left" vertical="center" shrinkToFit="1"/>
      <protection/>
    </xf>
    <xf numFmtId="38" fontId="4" fillId="0" borderId="45" xfId="51" applyFont="1" applyBorder="1" applyAlignment="1" applyProtection="1">
      <alignment horizontal="left" vertical="center"/>
      <protection/>
    </xf>
    <xf numFmtId="38" fontId="4" fillId="0" borderId="0" xfId="51" applyFont="1" applyAlignment="1" applyProtection="1">
      <alignment/>
      <protection locked="0"/>
    </xf>
    <xf numFmtId="194" fontId="9" fillId="0" borderId="18" xfId="0" applyNumberFormat="1" applyFont="1" applyBorder="1" applyAlignment="1" applyProtection="1">
      <alignment horizontal="center" vertical="center"/>
      <protection/>
    </xf>
    <xf numFmtId="0" fontId="43" fillId="0" borderId="46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9" fillId="0" borderId="1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7" xfId="0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19" xfId="49" applyNumberFormat="1" applyFont="1" applyBorder="1" applyAlignment="1" applyProtection="1">
      <alignment horizontal="center" vertical="center"/>
      <protection/>
    </xf>
    <xf numFmtId="38" fontId="0" fillId="0" borderId="39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19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3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19" xfId="43" applyBorder="1" applyAlignment="1" applyProtection="1">
      <alignment horizontal="center" vertical="center"/>
      <protection/>
    </xf>
    <xf numFmtId="0" fontId="2" fillId="0" borderId="31" xfId="43" applyBorder="1" applyAlignment="1" applyProtection="1">
      <alignment horizontal="center" vertical="center"/>
      <protection/>
    </xf>
    <xf numFmtId="177" fontId="2" fillId="0" borderId="29" xfId="43" applyNumberFormat="1" applyFill="1" applyBorder="1" applyAlignment="1" applyProtection="1">
      <alignment horizontal="center" vertical="center"/>
      <protection/>
    </xf>
    <xf numFmtId="177" fontId="2" fillId="0" borderId="50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177" fontId="2" fillId="0" borderId="19" xfId="43" applyNumberFormat="1" applyFill="1" applyBorder="1" applyAlignment="1" applyProtection="1">
      <alignment horizontal="center" vertical="center"/>
      <protection/>
    </xf>
    <xf numFmtId="177" fontId="2" fillId="0" borderId="31" xfId="43" applyNumberFormat="1" applyFill="1" applyBorder="1" applyAlignment="1" applyProtection="1">
      <alignment horizontal="center" vertical="center"/>
      <protection/>
    </xf>
    <xf numFmtId="177" fontId="4" fillId="0" borderId="27" xfId="0" applyNumberFormat="1" applyFont="1" applyBorder="1" applyAlignment="1" applyProtection="1">
      <alignment horizontal="center" vertical="center"/>
      <protection/>
    </xf>
    <xf numFmtId="177" fontId="4" fillId="0" borderId="30" xfId="0" applyNumberFormat="1" applyFont="1" applyBorder="1" applyAlignment="1" applyProtection="1">
      <alignment horizontal="center" vertical="center"/>
      <protection/>
    </xf>
    <xf numFmtId="178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4" fillId="0" borderId="26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2" xfId="0" applyFont="1" applyBorder="1" applyAlignment="1" applyProtection="1">
      <alignment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177" fontId="0" fillId="0" borderId="53" xfId="51" applyNumberFormat="1" applyFont="1" applyFill="1" applyBorder="1" applyAlignment="1" applyProtection="1">
      <alignment vertical="center" shrinkToFit="1"/>
      <protection/>
    </xf>
    <xf numFmtId="177" fontId="0" fillId="0" borderId="31" xfId="51" applyNumberFormat="1" applyFont="1" applyFill="1" applyBorder="1" applyAlignment="1" applyProtection="1">
      <alignment vertical="center" shrinkToFit="1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177" fontId="0" fillId="0" borderId="50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7" fontId="4" fillId="0" borderId="31" xfId="49" applyNumberFormat="1" applyFont="1" applyFill="1" applyBorder="1" applyAlignment="1" applyProtection="1">
      <alignment vertical="center"/>
      <protection/>
    </xf>
    <xf numFmtId="177" fontId="4" fillId="0" borderId="50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2" fillId="0" borderId="27" xfId="43" applyBorder="1" applyAlignment="1" applyProtection="1">
      <alignment horizontal="center" vertical="center"/>
      <protection/>
    </xf>
    <xf numFmtId="0" fontId="2" fillId="0" borderId="30" xfId="43" applyBorder="1" applyAlignment="1" applyProtection="1">
      <alignment horizontal="center" vertical="center"/>
      <protection/>
    </xf>
    <xf numFmtId="178" fontId="8" fillId="0" borderId="54" xfId="130" applyNumberFormat="1" applyFont="1" applyBorder="1" applyAlignment="1" applyProtection="1">
      <alignment horizontal="center" vertical="top" shrinkToFit="1"/>
      <protection locked="0"/>
    </xf>
    <xf numFmtId="178" fontId="8" fillId="0" borderId="55" xfId="130" applyNumberFormat="1" applyFont="1" applyBorder="1" applyAlignment="1" applyProtection="1">
      <alignment horizontal="center" vertical="top" shrinkToFit="1"/>
      <protection locked="0"/>
    </xf>
    <xf numFmtId="185" fontId="4" fillId="0" borderId="56" xfId="130" applyNumberFormat="1" applyFont="1" applyBorder="1" applyAlignment="1" applyProtection="1">
      <alignment horizontal="left" vertical="top"/>
      <protection/>
    </xf>
    <xf numFmtId="185" fontId="4" fillId="0" borderId="57" xfId="130" applyNumberFormat="1" applyFont="1" applyBorder="1" applyAlignment="1" applyProtection="1">
      <alignment horizontal="left" vertical="top"/>
      <protection/>
    </xf>
    <xf numFmtId="0" fontId="0" fillId="0" borderId="30" xfId="0" applyBorder="1" applyAlignment="1" applyProtection="1">
      <alignment vertical="center"/>
      <protection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185" fontId="9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9" fillId="0" borderId="54" xfId="51" applyNumberFormat="1" applyFont="1" applyBorder="1" applyAlignment="1" applyProtection="1">
      <alignment horizontal="center" vertical="top" shrinkToFit="1"/>
      <protection locked="0"/>
    </xf>
    <xf numFmtId="178" fontId="9" fillId="0" borderId="58" xfId="51" applyNumberFormat="1" applyFont="1" applyBorder="1" applyAlignment="1" applyProtection="1">
      <alignment horizontal="center" vertical="top" shrinkToFit="1"/>
      <protection locked="0"/>
    </xf>
    <xf numFmtId="178" fontId="9" fillId="0" borderId="55" xfId="51" applyNumberFormat="1" applyFont="1" applyBorder="1" applyAlignment="1" applyProtection="1">
      <alignment horizontal="center" vertical="top" shrinkToFit="1"/>
      <protection locked="0"/>
    </xf>
    <xf numFmtId="38" fontId="6" fillId="0" borderId="56" xfId="51" applyFont="1" applyBorder="1" applyAlignment="1" applyProtection="1">
      <alignment horizontal="left" vertical="top"/>
      <protection/>
    </xf>
    <xf numFmtId="38" fontId="6" fillId="0" borderId="20" xfId="51" applyFont="1" applyBorder="1" applyAlignment="1" applyProtection="1">
      <alignment horizontal="left" vertical="top"/>
      <protection/>
    </xf>
    <xf numFmtId="38" fontId="6" fillId="0" borderId="57" xfId="51" applyFont="1" applyBorder="1" applyAlignment="1" applyProtection="1">
      <alignment horizontal="left" vertical="top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141" customWidth="1"/>
    <col min="2" max="2" width="12.625" style="141" customWidth="1"/>
    <col min="3" max="7" width="13.625" style="141" customWidth="1"/>
    <col min="8" max="8" width="15.625" style="141" customWidth="1"/>
    <col min="9" max="16384" width="9.00390625" style="141" customWidth="1"/>
  </cols>
  <sheetData>
    <row r="1" spans="1:9" ht="21">
      <c r="A1" s="191" t="s">
        <v>312</v>
      </c>
      <c r="B1" s="191"/>
      <c r="C1" s="191"/>
      <c r="D1" s="191"/>
      <c r="E1" s="191"/>
      <c r="F1" s="191"/>
      <c r="G1" s="191"/>
      <c r="H1" s="186"/>
      <c r="I1" s="140"/>
    </row>
    <row r="2" spans="1:2" ht="17.25">
      <c r="A2" s="171"/>
      <c r="B2" s="171"/>
    </row>
    <row r="5" ht="13.5">
      <c r="A5" s="141" t="s">
        <v>500</v>
      </c>
    </row>
    <row r="7" ht="13.5">
      <c r="B7" s="141" t="s">
        <v>505</v>
      </c>
    </row>
    <row r="11" ht="13.5">
      <c r="A11" s="141" t="s">
        <v>501</v>
      </c>
    </row>
    <row r="13" ht="13.5">
      <c r="B13" s="141" t="s">
        <v>506</v>
      </c>
    </row>
    <row r="17" ht="13.5">
      <c r="A17" s="141" t="s">
        <v>502</v>
      </c>
    </row>
    <row r="19" spans="1:7" s="170" customFormat="1" ht="13.5">
      <c r="A19" s="185"/>
      <c r="B19" s="189"/>
      <c r="C19" s="190"/>
      <c r="D19" s="172" t="s">
        <v>313</v>
      </c>
      <c r="E19" s="172" t="s">
        <v>314</v>
      </c>
      <c r="F19" s="172" t="s">
        <v>323</v>
      </c>
      <c r="G19" s="172" t="s">
        <v>324</v>
      </c>
    </row>
    <row r="20" spans="1:7" s="170" customFormat="1" ht="13.5">
      <c r="A20" s="185"/>
      <c r="B20" s="187" t="s">
        <v>588</v>
      </c>
      <c r="C20" s="188"/>
      <c r="D20" s="173" t="s">
        <v>315</v>
      </c>
      <c r="E20" s="173" t="s">
        <v>316</v>
      </c>
      <c r="F20" s="173" t="s">
        <v>321</v>
      </c>
      <c r="G20" s="173" t="s">
        <v>322</v>
      </c>
    </row>
    <row r="21" spans="1:7" s="170" customFormat="1" ht="13.5">
      <c r="A21" s="174"/>
      <c r="B21" s="187" t="s">
        <v>589</v>
      </c>
      <c r="C21" s="188"/>
      <c r="D21" s="192" t="s">
        <v>590</v>
      </c>
      <c r="E21" s="193"/>
      <c r="F21" s="193"/>
      <c r="G21" s="194"/>
    </row>
    <row r="22" spans="1:6" s="170" customFormat="1" ht="13.5">
      <c r="A22" s="174"/>
      <c r="B22" s="174"/>
      <c r="C22" s="175"/>
      <c r="D22" s="175"/>
      <c r="E22" s="175"/>
      <c r="F22" s="175"/>
    </row>
    <row r="24" ht="13.5">
      <c r="A24" s="141" t="s">
        <v>503</v>
      </c>
    </row>
    <row r="25" spans="1:2" ht="13.5">
      <c r="A25" s="184"/>
      <c r="B25" s="184"/>
    </row>
    <row r="26" ht="13.5">
      <c r="B26" s="184" t="s">
        <v>507</v>
      </c>
    </row>
    <row r="27" spans="1:2" ht="13.5">
      <c r="A27" s="184"/>
      <c r="B27" s="184"/>
    </row>
    <row r="28" spans="1:2" ht="13.5">
      <c r="A28" s="184"/>
      <c r="B28" s="184"/>
    </row>
    <row r="29" spans="1:2" ht="13.5">
      <c r="A29" s="184"/>
      <c r="B29" s="184"/>
    </row>
    <row r="30" spans="1:2" ht="13.5">
      <c r="A30" s="184" t="s">
        <v>504</v>
      </c>
      <c r="B30" s="184"/>
    </row>
    <row r="31" spans="1:2" ht="13.5">
      <c r="A31" s="184"/>
      <c r="B31" s="184"/>
    </row>
    <row r="32" ht="13.5">
      <c r="B32" s="184" t="s">
        <v>317</v>
      </c>
    </row>
    <row r="33" ht="13.5">
      <c r="B33" s="184"/>
    </row>
    <row r="35" ht="13.5">
      <c r="B35" s="184" t="s">
        <v>508</v>
      </c>
    </row>
    <row r="36" ht="13.5">
      <c r="B36" s="184" t="s">
        <v>509</v>
      </c>
    </row>
    <row r="37" ht="13.5">
      <c r="B37" s="184"/>
    </row>
    <row r="39" ht="13.5">
      <c r="B39" s="184" t="s">
        <v>510</v>
      </c>
    </row>
    <row r="40" ht="13.5">
      <c r="B40" s="184" t="s">
        <v>511</v>
      </c>
    </row>
    <row r="41" ht="13.5">
      <c r="B41" s="184"/>
    </row>
    <row r="43" ht="13.5">
      <c r="B43" s="184" t="s">
        <v>325</v>
      </c>
    </row>
    <row r="44" ht="13.5">
      <c r="B44" s="184"/>
    </row>
    <row r="46" ht="13.5">
      <c r="B46" s="184" t="s">
        <v>318</v>
      </c>
    </row>
    <row r="47" ht="13.5">
      <c r="B47" s="184"/>
    </row>
    <row r="49" ht="13.5">
      <c r="B49" s="184" t="s">
        <v>319</v>
      </c>
    </row>
  </sheetData>
  <sheetProtection password="CC5F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SUM(C6)</f>
        <v>0</v>
      </c>
    </row>
    <row r="3" spans="5:8" ht="24.75" customHeight="1">
      <c r="E3" s="256"/>
      <c r="F3" s="256"/>
      <c r="G3" s="259"/>
      <c r="H3" s="268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181" t="s">
        <v>28</v>
      </c>
      <c r="B5" s="182"/>
      <c r="C5" s="182"/>
      <c r="D5" s="58" t="s">
        <v>219</v>
      </c>
      <c r="E5" s="153" t="s">
        <v>421</v>
      </c>
      <c r="F5" s="48">
        <v>600</v>
      </c>
      <c r="G5" s="127"/>
      <c r="H5" s="138">
        <v>2500</v>
      </c>
    </row>
    <row r="6" spans="1:8" ht="19.5" customHeight="1">
      <c r="A6" s="176">
        <f>SUM(F48)</f>
        <v>8850</v>
      </c>
      <c r="B6" s="178" t="s">
        <v>35</v>
      </c>
      <c r="C6" s="26">
        <f>SUM(G48)</f>
        <v>0</v>
      </c>
      <c r="D6" s="59" t="s">
        <v>220</v>
      </c>
      <c r="E6" s="153" t="s">
        <v>422</v>
      </c>
      <c r="F6" s="48">
        <v>250</v>
      </c>
      <c r="G6" s="126"/>
      <c r="H6" s="139">
        <v>1200</v>
      </c>
    </row>
    <row r="7" spans="1:8" ht="19.5" customHeight="1">
      <c r="A7" s="24"/>
      <c r="B7" s="25"/>
      <c r="C7" s="25"/>
      <c r="D7" s="59" t="s">
        <v>221</v>
      </c>
      <c r="E7" s="153" t="s">
        <v>533</v>
      </c>
      <c r="F7" s="48">
        <v>400</v>
      </c>
      <c r="G7" s="126"/>
      <c r="H7" s="139">
        <v>1650</v>
      </c>
    </row>
    <row r="8" spans="1:8" ht="19.5" customHeight="1">
      <c r="A8" s="24"/>
      <c r="B8" s="25"/>
      <c r="C8" s="25"/>
      <c r="D8" s="59" t="s">
        <v>222</v>
      </c>
      <c r="E8" s="153" t="s">
        <v>423</v>
      </c>
      <c r="F8" s="48">
        <v>400</v>
      </c>
      <c r="G8" s="126"/>
      <c r="H8" s="139">
        <v>1900</v>
      </c>
    </row>
    <row r="9" spans="1:8" ht="19.5" customHeight="1">
      <c r="A9" s="24"/>
      <c r="B9" s="25"/>
      <c r="C9" s="25"/>
      <c r="D9" s="59" t="s">
        <v>223</v>
      </c>
      <c r="E9" s="153" t="s">
        <v>424</v>
      </c>
      <c r="F9" s="48">
        <v>250</v>
      </c>
      <c r="G9" s="126"/>
      <c r="H9" s="139">
        <v>1050</v>
      </c>
    </row>
    <row r="10" spans="1:8" ht="19.5" customHeight="1">
      <c r="A10" s="24"/>
      <c r="B10" s="25"/>
      <c r="C10" s="25"/>
      <c r="D10" s="59" t="s">
        <v>224</v>
      </c>
      <c r="E10" s="153" t="s">
        <v>425</v>
      </c>
      <c r="F10" s="48">
        <v>750</v>
      </c>
      <c r="G10" s="126"/>
      <c r="H10" s="139">
        <v>3200</v>
      </c>
    </row>
    <row r="11" spans="1:8" ht="19.5" customHeight="1">
      <c r="A11" s="24"/>
      <c r="B11" s="25"/>
      <c r="C11" s="25"/>
      <c r="D11" s="59" t="s">
        <v>225</v>
      </c>
      <c r="E11" s="153" t="s">
        <v>426</v>
      </c>
      <c r="F11" s="48">
        <v>500</v>
      </c>
      <c r="G11" s="126"/>
      <c r="H11" s="139">
        <v>1850</v>
      </c>
    </row>
    <row r="12" spans="1:8" ht="19.5" customHeight="1">
      <c r="A12" s="24"/>
      <c r="B12" s="25"/>
      <c r="C12" s="25"/>
      <c r="D12" s="59" t="s">
        <v>226</v>
      </c>
      <c r="E12" s="153" t="s">
        <v>427</v>
      </c>
      <c r="F12" s="48">
        <v>550</v>
      </c>
      <c r="G12" s="126"/>
      <c r="H12" s="139">
        <v>2350</v>
      </c>
    </row>
    <row r="13" spans="1:8" ht="19.5" customHeight="1">
      <c r="A13" s="24"/>
      <c r="B13" s="25"/>
      <c r="C13" s="25"/>
      <c r="D13" s="59" t="s">
        <v>227</v>
      </c>
      <c r="E13" s="153" t="s">
        <v>428</v>
      </c>
      <c r="F13" s="48">
        <v>350</v>
      </c>
      <c r="G13" s="126"/>
      <c r="H13" s="139">
        <v>2000</v>
      </c>
    </row>
    <row r="14" spans="1:8" ht="19.5" customHeight="1">
      <c r="A14" s="24"/>
      <c r="B14" s="25"/>
      <c r="C14" s="25"/>
      <c r="D14" s="59" t="s">
        <v>228</v>
      </c>
      <c r="E14" s="153" t="s">
        <v>429</v>
      </c>
      <c r="F14" s="48">
        <v>250</v>
      </c>
      <c r="G14" s="126"/>
      <c r="H14" s="139">
        <v>1500</v>
      </c>
    </row>
    <row r="15" spans="1:8" ht="19.5" customHeight="1">
      <c r="A15" s="24"/>
      <c r="B15" s="25"/>
      <c r="C15" s="25"/>
      <c r="D15" s="59" t="s">
        <v>229</v>
      </c>
      <c r="E15" s="153" t="s">
        <v>430</v>
      </c>
      <c r="F15" s="48">
        <v>750</v>
      </c>
      <c r="G15" s="126"/>
      <c r="H15" s="139">
        <v>2600</v>
      </c>
    </row>
    <row r="16" spans="1:8" ht="19.5" customHeight="1">
      <c r="A16" s="24"/>
      <c r="B16" s="25"/>
      <c r="C16" s="25"/>
      <c r="D16" s="59" t="s">
        <v>230</v>
      </c>
      <c r="E16" s="153" t="s">
        <v>367</v>
      </c>
      <c r="F16" s="48">
        <v>800</v>
      </c>
      <c r="G16" s="126"/>
      <c r="H16" s="139">
        <v>2600</v>
      </c>
    </row>
    <row r="17" spans="1:8" ht="19.5" customHeight="1">
      <c r="A17" s="24"/>
      <c r="B17" s="25"/>
      <c r="C17" s="25"/>
      <c r="D17" s="59" t="s">
        <v>231</v>
      </c>
      <c r="E17" s="153" t="s">
        <v>368</v>
      </c>
      <c r="F17" s="48">
        <v>500</v>
      </c>
      <c r="G17" s="126"/>
      <c r="H17" s="139">
        <v>1800</v>
      </c>
    </row>
    <row r="18" spans="1:8" ht="19.5" customHeight="1">
      <c r="A18" s="24"/>
      <c r="B18" s="25"/>
      <c r="C18" s="25"/>
      <c r="D18" s="59" t="s">
        <v>232</v>
      </c>
      <c r="E18" s="153" t="s">
        <v>369</v>
      </c>
      <c r="F18" s="48">
        <v>500</v>
      </c>
      <c r="G18" s="126"/>
      <c r="H18" s="139">
        <v>1450</v>
      </c>
    </row>
    <row r="19" spans="1:8" ht="19.5" customHeight="1">
      <c r="A19" s="24"/>
      <c r="B19" s="25"/>
      <c r="C19" s="25"/>
      <c r="D19" s="59" t="s">
        <v>233</v>
      </c>
      <c r="E19" s="153" t="s">
        <v>370</v>
      </c>
      <c r="F19" s="48">
        <v>700</v>
      </c>
      <c r="G19" s="126"/>
      <c r="H19" s="139">
        <v>2250</v>
      </c>
    </row>
    <row r="20" spans="1:8" ht="19.5" customHeight="1">
      <c r="A20" s="24"/>
      <c r="B20" s="25"/>
      <c r="C20" s="25"/>
      <c r="D20" s="59" t="s">
        <v>234</v>
      </c>
      <c r="E20" s="153" t="s">
        <v>371</v>
      </c>
      <c r="F20" s="48">
        <v>650</v>
      </c>
      <c r="G20" s="126"/>
      <c r="H20" s="139">
        <v>2200</v>
      </c>
    </row>
    <row r="21" spans="1:8" ht="19.5" customHeight="1">
      <c r="A21" s="24"/>
      <c r="B21" s="25"/>
      <c r="C21" s="25"/>
      <c r="D21" s="59" t="s">
        <v>235</v>
      </c>
      <c r="E21" s="153" t="s">
        <v>372</v>
      </c>
      <c r="F21" s="48">
        <v>400</v>
      </c>
      <c r="G21" s="126"/>
      <c r="H21" s="139">
        <v>1550</v>
      </c>
    </row>
    <row r="22" spans="1:8" ht="19.5" customHeight="1">
      <c r="A22" s="24"/>
      <c r="B22" s="25"/>
      <c r="C22" s="25"/>
      <c r="D22" s="59" t="s">
        <v>236</v>
      </c>
      <c r="E22" s="153" t="s">
        <v>431</v>
      </c>
      <c r="F22" s="48">
        <v>250</v>
      </c>
      <c r="G22" s="126"/>
      <c r="H22" s="139">
        <v>1400</v>
      </c>
    </row>
    <row r="23" spans="1:8" ht="19.5" customHeight="1">
      <c r="A23" s="24"/>
      <c r="B23" s="25"/>
      <c r="C23" s="25"/>
      <c r="D23" s="59"/>
      <c r="E23" s="153"/>
      <c r="F23" s="48"/>
      <c r="G23" s="126"/>
      <c r="H23" s="139"/>
    </row>
    <row r="24" spans="1:8" ht="19.5" customHeight="1">
      <c r="A24" s="24"/>
      <c r="B24" s="25"/>
      <c r="C24" s="25"/>
      <c r="D24" s="59"/>
      <c r="E24" s="153"/>
      <c r="F24" s="48"/>
      <c r="G24" s="126"/>
      <c r="H24" s="139"/>
    </row>
    <row r="25" spans="1:8" ht="19.5" customHeight="1">
      <c r="A25" s="24"/>
      <c r="B25" s="25"/>
      <c r="C25" s="25"/>
      <c r="D25" s="59"/>
      <c r="E25" s="153"/>
      <c r="F25" s="48"/>
      <c r="G25" s="126"/>
      <c r="H25" s="139"/>
    </row>
    <row r="26" spans="1:8" ht="19.5" customHeight="1">
      <c r="A26" s="24"/>
      <c r="B26" s="25"/>
      <c r="C26" s="25"/>
      <c r="D26" s="59"/>
      <c r="E26" s="153"/>
      <c r="F26" s="48"/>
      <c r="G26" s="126"/>
      <c r="H26" s="139"/>
    </row>
    <row r="27" spans="1:8" ht="19.5" customHeight="1">
      <c r="A27" s="24"/>
      <c r="B27" s="25"/>
      <c r="C27" s="25"/>
      <c r="D27" s="59"/>
      <c r="E27" s="153"/>
      <c r="F27" s="48"/>
      <c r="G27" s="126"/>
      <c r="H27" s="139"/>
    </row>
    <row r="28" spans="1:8" ht="19.5" customHeight="1">
      <c r="A28" s="24"/>
      <c r="B28" s="25"/>
      <c r="C28" s="25"/>
      <c r="D28" s="59"/>
      <c r="E28" s="153"/>
      <c r="F28" s="48"/>
      <c r="G28" s="126"/>
      <c r="H28" s="139"/>
    </row>
    <row r="29" spans="1:8" ht="19.5" customHeight="1">
      <c r="A29" s="24"/>
      <c r="B29" s="25"/>
      <c r="C29" s="25"/>
      <c r="D29" s="59"/>
      <c r="E29" s="153"/>
      <c r="F29" s="48"/>
      <c r="G29" s="126"/>
      <c r="H29" s="139"/>
    </row>
    <row r="30" spans="1:8" ht="19.5" customHeight="1">
      <c r="A30" s="24"/>
      <c r="B30" s="25"/>
      <c r="C30" s="25"/>
      <c r="D30" s="59"/>
      <c r="E30" s="153"/>
      <c r="F30" s="48"/>
      <c r="G30" s="126"/>
      <c r="H30" s="139"/>
    </row>
    <row r="31" spans="1:8" ht="19.5" customHeight="1">
      <c r="A31" s="24"/>
      <c r="B31" s="25"/>
      <c r="C31" s="25"/>
      <c r="D31" s="59"/>
      <c r="E31" s="153"/>
      <c r="F31" s="48"/>
      <c r="G31" s="126"/>
      <c r="H31" s="139"/>
    </row>
    <row r="32" spans="1:8" ht="19.5" customHeight="1">
      <c r="A32" s="24"/>
      <c r="B32" s="25"/>
      <c r="C32" s="25"/>
      <c r="D32" s="59"/>
      <c r="E32" s="20"/>
      <c r="F32" s="48"/>
      <c r="G32" s="126"/>
      <c r="H32" s="139"/>
    </row>
    <row r="33" spans="1:8" ht="19.5" customHeight="1">
      <c r="A33" s="24"/>
      <c r="B33" s="25"/>
      <c r="C33" s="25"/>
      <c r="D33" s="59"/>
      <c r="E33" s="20"/>
      <c r="F33" s="48"/>
      <c r="G33" s="126"/>
      <c r="H33" s="139"/>
    </row>
    <row r="34" spans="1:8" ht="19.5" customHeight="1">
      <c r="A34" s="24"/>
      <c r="B34" s="25"/>
      <c r="C34" s="25"/>
      <c r="D34" s="59"/>
      <c r="E34" s="20"/>
      <c r="F34" s="48"/>
      <c r="G34" s="126"/>
      <c r="H34" s="139"/>
    </row>
    <row r="35" spans="1:8" ht="19.5" customHeight="1">
      <c r="A35" s="24"/>
      <c r="B35" s="25"/>
      <c r="C35" s="25"/>
      <c r="D35" s="59"/>
      <c r="E35" s="20"/>
      <c r="F35" s="48"/>
      <c r="G35" s="126"/>
      <c r="H35" s="139"/>
    </row>
    <row r="36" spans="1:8" ht="19.5" customHeight="1">
      <c r="A36" s="24"/>
      <c r="B36" s="25"/>
      <c r="C36" s="25"/>
      <c r="D36" s="59"/>
      <c r="E36" s="20"/>
      <c r="F36" s="48"/>
      <c r="G36" s="126"/>
      <c r="H36" s="139"/>
    </row>
    <row r="37" spans="1:8" ht="19.5" customHeight="1">
      <c r="A37" s="24"/>
      <c r="B37" s="25"/>
      <c r="C37" s="25"/>
      <c r="D37" s="59"/>
      <c r="E37" s="20"/>
      <c r="F37" s="48"/>
      <c r="G37" s="126"/>
      <c r="H37" s="139"/>
    </row>
    <row r="38" spans="1:8" ht="19.5" customHeight="1">
      <c r="A38" s="24"/>
      <c r="B38" s="25"/>
      <c r="C38" s="25"/>
      <c r="D38" s="59"/>
      <c r="E38" s="20"/>
      <c r="F38" s="48"/>
      <c r="G38" s="126"/>
      <c r="H38" s="139"/>
    </row>
    <row r="39" spans="1:8" ht="19.5" customHeight="1">
      <c r="A39" s="24"/>
      <c r="B39" s="25"/>
      <c r="C39" s="25"/>
      <c r="D39" s="59"/>
      <c r="E39" s="20"/>
      <c r="F39" s="48"/>
      <c r="G39" s="126"/>
      <c r="H39" s="139"/>
    </row>
    <row r="40" spans="1:8" ht="19.5" customHeight="1">
      <c r="A40" s="24"/>
      <c r="B40" s="25"/>
      <c r="C40" s="25"/>
      <c r="D40" s="59"/>
      <c r="E40" s="20"/>
      <c r="F40" s="48"/>
      <c r="G40" s="126"/>
      <c r="H40" s="139"/>
    </row>
    <row r="41" spans="1:8" ht="19.5" customHeight="1">
      <c r="A41" s="24"/>
      <c r="B41" s="25"/>
      <c r="C41" s="25"/>
      <c r="D41" s="59"/>
      <c r="E41" s="20"/>
      <c r="F41" s="48"/>
      <c r="G41" s="126"/>
      <c r="H41" s="139"/>
    </row>
    <row r="42" spans="1:8" ht="19.5" customHeight="1">
      <c r="A42" s="24"/>
      <c r="B42" s="25"/>
      <c r="C42" s="25"/>
      <c r="D42" s="59"/>
      <c r="E42" s="20"/>
      <c r="F42" s="48"/>
      <c r="G42" s="126"/>
      <c r="H42" s="139"/>
    </row>
    <row r="43" spans="1:8" ht="19.5" customHeight="1">
      <c r="A43" s="24"/>
      <c r="B43" s="25"/>
      <c r="C43" s="25"/>
      <c r="D43" s="59"/>
      <c r="E43" s="20"/>
      <c r="F43" s="48"/>
      <c r="G43" s="126"/>
      <c r="H43" s="139"/>
    </row>
    <row r="44" spans="1:8" ht="19.5" customHeight="1">
      <c r="A44" s="24"/>
      <c r="B44" s="25"/>
      <c r="C44" s="25"/>
      <c r="D44" s="59"/>
      <c r="E44" s="20"/>
      <c r="F44" s="48"/>
      <c r="G44" s="126"/>
      <c r="H44" s="139"/>
    </row>
    <row r="45" spans="1:8" ht="19.5" customHeight="1">
      <c r="A45" s="24"/>
      <c r="B45" s="25"/>
      <c r="C45" s="25"/>
      <c r="D45" s="59"/>
      <c r="E45" s="20"/>
      <c r="F45" s="48"/>
      <c r="G45" s="126"/>
      <c r="H45" s="139"/>
    </row>
    <row r="46" spans="1:8" ht="19.5" customHeight="1">
      <c r="A46" s="101"/>
      <c r="B46" s="102"/>
      <c r="C46" s="102"/>
      <c r="D46" s="68"/>
      <c r="E46" s="21"/>
      <c r="F46" s="57"/>
      <c r="G46" s="130"/>
      <c r="H46" s="147"/>
    </row>
    <row r="47" spans="1:8" ht="19.5" customHeight="1">
      <c r="A47" s="132"/>
      <c r="B47" s="133"/>
      <c r="C47" s="133"/>
      <c r="D47" s="69"/>
      <c r="E47" s="73"/>
      <c r="F47" s="56"/>
      <c r="G47" s="131"/>
      <c r="H47" s="151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18　店</v>
      </c>
      <c r="F48" s="9">
        <f>SUM(F5:F47)</f>
        <v>8850</v>
      </c>
      <c r="G48" s="9">
        <f>SUM(G5:G47)</f>
        <v>0</v>
      </c>
      <c r="H48" s="51">
        <f>SUM(H5:H47)</f>
        <v>35050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SUM(C6)</f>
        <v>0</v>
      </c>
    </row>
    <row r="3" spans="5:8" ht="24.75" customHeight="1">
      <c r="E3" s="256"/>
      <c r="F3" s="256"/>
      <c r="G3" s="259"/>
      <c r="H3" s="268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181" t="s">
        <v>29</v>
      </c>
      <c r="B5" s="182"/>
      <c r="C5" s="182"/>
      <c r="D5" s="58" t="s">
        <v>237</v>
      </c>
      <c r="E5" s="152" t="s">
        <v>373</v>
      </c>
      <c r="F5" s="47">
        <v>1250</v>
      </c>
      <c r="G5" s="125"/>
      <c r="H5" s="138">
        <v>4900</v>
      </c>
    </row>
    <row r="6" spans="1:8" ht="19.5" customHeight="1">
      <c r="A6" s="176">
        <f>SUM(F48)</f>
        <v>12250</v>
      </c>
      <c r="B6" s="178" t="s">
        <v>35</v>
      </c>
      <c r="C6" s="26">
        <f>SUM(G48)</f>
        <v>0</v>
      </c>
      <c r="D6" s="59" t="s">
        <v>238</v>
      </c>
      <c r="E6" s="153" t="s">
        <v>374</v>
      </c>
      <c r="F6" s="48">
        <v>550</v>
      </c>
      <c r="G6" s="126"/>
      <c r="H6" s="139">
        <v>2550</v>
      </c>
    </row>
    <row r="7" spans="1:8" ht="19.5" customHeight="1">
      <c r="A7" s="24"/>
      <c r="B7" s="25"/>
      <c r="C7" s="25"/>
      <c r="D7" s="59" t="s">
        <v>239</v>
      </c>
      <c r="E7" s="153" t="s">
        <v>375</v>
      </c>
      <c r="F7" s="48">
        <v>900</v>
      </c>
      <c r="G7" s="126"/>
      <c r="H7" s="139">
        <v>3700</v>
      </c>
    </row>
    <row r="8" spans="1:8" ht="19.5" customHeight="1">
      <c r="A8" s="24"/>
      <c r="B8" s="25"/>
      <c r="C8" s="25"/>
      <c r="D8" s="59" t="s">
        <v>240</v>
      </c>
      <c r="E8" s="153" t="s">
        <v>376</v>
      </c>
      <c r="F8" s="48">
        <v>200</v>
      </c>
      <c r="G8" s="126"/>
      <c r="H8" s="139">
        <v>1300</v>
      </c>
    </row>
    <row r="9" spans="1:8" ht="19.5" customHeight="1">
      <c r="A9" s="24"/>
      <c r="B9" s="25"/>
      <c r="C9" s="25"/>
      <c r="D9" s="59" t="s">
        <v>241</v>
      </c>
      <c r="E9" s="153" t="s">
        <v>377</v>
      </c>
      <c r="F9" s="48">
        <v>350</v>
      </c>
      <c r="G9" s="126"/>
      <c r="H9" s="139">
        <v>1350</v>
      </c>
    </row>
    <row r="10" spans="1:8" ht="19.5" customHeight="1">
      <c r="A10" s="24"/>
      <c r="B10" s="25"/>
      <c r="C10" s="25"/>
      <c r="D10" s="59" t="s">
        <v>242</v>
      </c>
      <c r="E10" s="153" t="s">
        <v>378</v>
      </c>
      <c r="F10" s="48">
        <v>800</v>
      </c>
      <c r="G10" s="126"/>
      <c r="H10" s="139">
        <v>3000</v>
      </c>
    </row>
    <row r="11" spans="1:8" ht="19.5" customHeight="1">
      <c r="A11" s="24"/>
      <c r="B11" s="25"/>
      <c r="C11" s="25"/>
      <c r="D11" s="59" t="s">
        <v>243</v>
      </c>
      <c r="E11" s="153" t="s">
        <v>379</v>
      </c>
      <c r="F11" s="48">
        <v>500</v>
      </c>
      <c r="G11" s="126"/>
      <c r="H11" s="139">
        <v>2050</v>
      </c>
    </row>
    <row r="12" spans="1:8" ht="19.5" customHeight="1">
      <c r="A12" s="24"/>
      <c r="B12" s="25"/>
      <c r="C12" s="25"/>
      <c r="D12" s="59" t="s">
        <v>244</v>
      </c>
      <c r="E12" s="153" t="s">
        <v>380</v>
      </c>
      <c r="F12" s="48">
        <v>600</v>
      </c>
      <c r="G12" s="126"/>
      <c r="H12" s="139">
        <v>2600</v>
      </c>
    </row>
    <row r="13" spans="1:8" ht="19.5" customHeight="1">
      <c r="A13" s="24"/>
      <c r="B13" s="25"/>
      <c r="C13" s="25"/>
      <c r="D13" s="59" t="s">
        <v>245</v>
      </c>
      <c r="E13" s="153" t="s">
        <v>381</v>
      </c>
      <c r="F13" s="48">
        <v>1450</v>
      </c>
      <c r="G13" s="126"/>
      <c r="H13" s="139">
        <v>4400</v>
      </c>
    </row>
    <row r="14" spans="1:8" ht="19.5" customHeight="1">
      <c r="A14" s="24"/>
      <c r="B14" s="25"/>
      <c r="C14" s="25"/>
      <c r="D14" s="59" t="s">
        <v>246</v>
      </c>
      <c r="E14" s="153" t="s">
        <v>382</v>
      </c>
      <c r="F14" s="48">
        <v>200</v>
      </c>
      <c r="G14" s="126"/>
      <c r="H14" s="139">
        <v>900</v>
      </c>
    </row>
    <row r="15" spans="1:8" ht="19.5" customHeight="1">
      <c r="A15" s="24"/>
      <c r="B15" s="25"/>
      <c r="C15" s="25"/>
      <c r="D15" s="59" t="s">
        <v>247</v>
      </c>
      <c r="E15" s="153" t="s">
        <v>383</v>
      </c>
      <c r="F15" s="48">
        <v>350</v>
      </c>
      <c r="G15" s="126"/>
      <c r="H15" s="139">
        <v>1500</v>
      </c>
    </row>
    <row r="16" spans="1:8" ht="19.5" customHeight="1">
      <c r="A16" s="24"/>
      <c r="B16" s="25"/>
      <c r="C16" s="25"/>
      <c r="D16" s="59" t="s">
        <v>248</v>
      </c>
      <c r="E16" s="153" t="s">
        <v>384</v>
      </c>
      <c r="F16" s="48">
        <v>700</v>
      </c>
      <c r="G16" s="126"/>
      <c r="H16" s="139">
        <v>2800</v>
      </c>
    </row>
    <row r="17" spans="1:8" ht="19.5" customHeight="1">
      <c r="A17" s="24"/>
      <c r="B17" s="25"/>
      <c r="C17" s="25"/>
      <c r="D17" s="59" t="s">
        <v>249</v>
      </c>
      <c r="E17" s="153" t="s">
        <v>385</v>
      </c>
      <c r="F17" s="48">
        <v>550</v>
      </c>
      <c r="G17" s="126"/>
      <c r="H17" s="139">
        <v>2700</v>
      </c>
    </row>
    <row r="18" spans="1:8" ht="19.5" customHeight="1">
      <c r="A18" s="24"/>
      <c r="B18" s="25"/>
      <c r="C18" s="25"/>
      <c r="D18" s="59" t="s">
        <v>250</v>
      </c>
      <c r="E18" s="153" t="s">
        <v>386</v>
      </c>
      <c r="F18" s="48">
        <v>300</v>
      </c>
      <c r="G18" s="126"/>
      <c r="H18" s="139">
        <v>1500</v>
      </c>
    </row>
    <row r="19" spans="1:8" ht="19.5" customHeight="1">
      <c r="A19" s="24"/>
      <c r="B19" s="25"/>
      <c r="C19" s="25"/>
      <c r="D19" s="59" t="s">
        <v>251</v>
      </c>
      <c r="E19" s="153" t="s">
        <v>387</v>
      </c>
      <c r="F19" s="48">
        <v>400</v>
      </c>
      <c r="G19" s="126"/>
      <c r="H19" s="139">
        <v>2350</v>
      </c>
    </row>
    <row r="20" spans="1:8" ht="19.5" customHeight="1">
      <c r="A20" s="24"/>
      <c r="B20" s="25"/>
      <c r="C20" s="25"/>
      <c r="D20" s="59" t="s">
        <v>252</v>
      </c>
      <c r="E20" s="153" t="s">
        <v>388</v>
      </c>
      <c r="F20" s="48">
        <v>550</v>
      </c>
      <c r="G20" s="126"/>
      <c r="H20" s="139">
        <v>2250</v>
      </c>
    </row>
    <row r="21" spans="1:8" ht="19.5" customHeight="1">
      <c r="A21" s="24"/>
      <c r="B21" s="25"/>
      <c r="C21" s="25"/>
      <c r="D21" s="59" t="s">
        <v>253</v>
      </c>
      <c r="E21" s="153" t="s">
        <v>418</v>
      </c>
      <c r="F21" s="48">
        <v>650</v>
      </c>
      <c r="G21" s="126"/>
      <c r="H21" s="139">
        <v>3000</v>
      </c>
    </row>
    <row r="22" spans="1:8" ht="19.5" customHeight="1">
      <c r="A22" s="24"/>
      <c r="B22" s="25"/>
      <c r="C22" s="25"/>
      <c r="D22" s="59" t="s">
        <v>254</v>
      </c>
      <c r="E22" s="153" t="s">
        <v>419</v>
      </c>
      <c r="F22" s="48">
        <v>300</v>
      </c>
      <c r="G22" s="126"/>
      <c r="H22" s="139">
        <v>1750</v>
      </c>
    </row>
    <row r="23" spans="1:8" ht="19.5" customHeight="1">
      <c r="A23" s="24"/>
      <c r="B23" s="25"/>
      <c r="C23" s="25"/>
      <c r="D23" s="59" t="s">
        <v>255</v>
      </c>
      <c r="E23" s="153" t="s">
        <v>420</v>
      </c>
      <c r="F23" s="48">
        <v>300</v>
      </c>
      <c r="G23" s="126"/>
      <c r="H23" s="139">
        <v>1550</v>
      </c>
    </row>
    <row r="24" spans="1:8" ht="19.5" customHeight="1">
      <c r="A24" s="24"/>
      <c r="B24" s="25"/>
      <c r="C24" s="25"/>
      <c r="D24" s="59" t="s">
        <v>256</v>
      </c>
      <c r="E24" s="153" t="s">
        <v>389</v>
      </c>
      <c r="F24" s="48">
        <v>450</v>
      </c>
      <c r="G24" s="126"/>
      <c r="H24" s="139">
        <v>2050</v>
      </c>
    </row>
    <row r="25" spans="1:8" ht="19.5" customHeight="1">
      <c r="A25" s="24"/>
      <c r="B25" s="25"/>
      <c r="C25" s="25"/>
      <c r="D25" s="59" t="s">
        <v>257</v>
      </c>
      <c r="E25" s="153" t="s">
        <v>390</v>
      </c>
      <c r="F25" s="48">
        <v>350</v>
      </c>
      <c r="G25" s="126"/>
      <c r="H25" s="139">
        <v>2150</v>
      </c>
    </row>
    <row r="26" spans="1:8" ht="19.5" customHeight="1">
      <c r="A26" s="24"/>
      <c r="B26" s="25"/>
      <c r="C26" s="25"/>
      <c r="D26" s="59" t="s">
        <v>258</v>
      </c>
      <c r="E26" s="153" t="s">
        <v>391</v>
      </c>
      <c r="F26" s="48">
        <v>200</v>
      </c>
      <c r="G26" s="126"/>
      <c r="H26" s="139">
        <v>1600</v>
      </c>
    </row>
    <row r="27" spans="1:8" ht="19.5" customHeight="1">
      <c r="A27" s="101"/>
      <c r="B27" s="102"/>
      <c r="C27" s="102"/>
      <c r="D27" s="68" t="s">
        <v>259</v>
      </c>
      <c r="E27" s="157" t="s">
        <v>392</v>
      </c>
      <c r="F27" s="57">
        <v>350</v>
      </c>
      <c r="G27" s="130"/>
      <c r="H27" s="147">
        <v>1650</v>
      </c>
    </row>
    <row r="28" spans="1:8" ht="19.5" customHeight="1">
      <c r="A28" s="24"/>
      <c r="B28" s="25"/>
      <c r="C28" s="25"/>
      <c r="D28" s="59"/>
      <c r="E28" s="153"/>
      <c r="F28" s="48"/>
      <c r="G28" s="126"/>
      <c r="H28" s="139"/>
    </row>
    <row r="29" spans="1:8" ht="19.5" customHeight="1">
      <c r="A29" s="24"/>
      <c r="B29" s="25"/>
      <c r="C29" s="25"/>
      <c r="D29" s="59"/>
      <c r="E29" s="153"/>
      <c r="F29" s="48"/>
      <c r="G29" s="126"/>
      <c r="H29" s="139"/>
    </row>
    <row r="30" spans="1:8" ht="19.5" customHeight="1">
      <c r="A30" s="24"/>
      <c r="B30" s="25"/>
      <c r="C30" s="25"/>
      <c r="D30" s="59"/>
      <c r="E30" s="153"/>
      <c r="F30" s="48"/>
      <c r="G30" s="126"/>
      <c r="H30" s="139"/>
    </row>
    <row r="31" spans="1:8" ht="19.5" customHeight="1">
      <c r="A31" s="24"/>
      <c r="B31" s="25"/>
      <c r="C31" s="25"/>
      <c r="D31" s="59"/>
      <c r="E31" s="153"/>
      <c r="F31" s="48"/>
      <c r="G31" s="126"/>
      <c r="H31" s="139"/>
    </row>
    <row r="32" spans="1:8" ht="19.5" customHeight="1">
      <c r="A32" s="24"/>
      <c r="B32" s="25"/>
      <c r="C32" s="25"/>
      <c r="D32" s="59"/>
      <c r="E32" s="153"/>
      <c r="F32" s="48"/>
      <c r="G32" s="126"/>
      <c r="H32" s="139"/>
    </row>
    <row r="33" spans="1:8" ht="19.5" customHeight="1">
      <c r="A33" s="24"/>
      <c r="B33" s="25"/>
      <c r="C33" s="25"/>
      <c r="D33" s="59"/>
      <c r="E33" s="20"/>
      <c r="F33" s="48"/>
      <c r="G33" s="126"/>
      <c r="H33" s="139"/>
    </row>
    <row r="34" spans="1:8" ht="19.5" customHeight="1">
      <c r="A34" s="24"/>
      <c r="B34" s="25"/>
      <c r="C34" s="25"/>
      <c r="D34" s="59"/>
      <c r="E34" s="20"/>
      <c r="F34" s="48"/>
      <c r="G34" s="126"/>
      <c r="H34" s="139"/>
    </row>
    <row r="35" spans="1:8" ht="19.5" customHeight="1">
      <c r="A35" s="24"/>
      <c r="B35" s="25"/>
      <c r="C35" s="25"/>
      <c r="D35" s="59"/>
      <c r="E35" s="20"/>
      <c r="F35" s="48"/>
      <c r="G35" s="126"/>
      <c r="H35" s="139"/>
    </row>
    <row r="36" spans="1:8" ht="19.5" customHeight="1">
      <c r="A36" s="24"/>
      <c r="B36" s="25"/>
      <c r="C36" s="25"/>
      <c r="D36" s="59"/>
      <c r="E36" s="20"/>
      <c r="F36" s="48"/>
      <c r="G36" s="126"/>
      <c r="H36" s="139"/>
    </row>
    <row r="37" spans="1:8" ht="19.5" customHeight="1">
      <c r="A37" s="24"/>
      <c r="B37" s="25"/>
      <c r="C37" s="25"/>
      <c r="D37" s="59"/>
      <c r="E37" s="20"/>
      <c r="F37" s="48"/>
      <c r="G37" s="126"/>
      <c r="H37" s="139"/>
    </row>
    <row r="38" spans="1:8" ht="19.5" customHeight="1">
      <c r="A38" s="24"/>
      <c r="B38" s="25"/>
      <c r="C38" s="25"/>
      <c r="D38" s="59"/>
      <c r="E38" s="20"/>
      <c r="F38" s="48"/>
      <c r="G38" s="126"/>
      <c r="H38" s="139"/>
    </row>
    <row r="39" spans="1:8" ht="19.5" customHeight="1">
      <c r="A39" s="24"/>
      <c r="B39" s="25"/>
      <c r="C39" s="25"/>
      <c r="D39" s="59"/>
      <c r="E39" s="20"/>
      <c r="F39" s="48"/>
      <c r="G39" s="126"/>
      <c r="H39" s="139"/>
    </row>
    <row r="40" spans="1:8" ht="19.5" customHeight="1">
      <c r="A40" s="24"/>
      <c r="B40" s="25"/>
      <c r="C40" s="25"/>
      <c r="D40" s="59"/>
      <c r="E40" s="20"/>
      <c r="F40" s="48"/>
      <c r="G40" s="126"/>
      <c r="H40" s="139"/>
    </row>
    <row r="41" spans="1:8" ht="19.5" customHeight="1">
      <c r="A41" s="24"/>
      <c r="B41" s="25"/>
      <c r="C41" s="25"/>
      <c r="D41" s="59"/>
      <c r="E41" s="20"/>
      <c r="F41" s="48"/>
      <c r="G41" s="126"/>
      <c r="H41" s="139"/>
    </row>
    <row r="42" spans="1:8" ht="19.5" customHeight="1">
      <c r="A42" s="24"/>
      <c r="B42" s="25"/>
      <c r="C42" s="25"/>
      <c r="D42" s="59"/>
      <c r="E42" s="20"/>
      <c r="F42" s="48"/>
      <c r="G42" s="126"/>
      <c r="H42" s="139"/>
    </row>
    <row r="43" spans="1:8" ht="19.5" customHeight="1">
      <c r="A43" s="24"/>
      <c r="B43" s="25"/>
      <c r="C43" s="25"/>
      <c r="D43" s="59"/>
      <c r="E43" s="20"/>
      <c r="F43" s="48"/>
      <c r="G43" s="126"/>
      <c r="H43" s="139"/>
    </row>
    <row r="44" spans="1:8" ht="19.5" customHeight="1">
      <c r="A44" s="24"/>
      <c r="B44" s="25"/>
      <c r="C44" s="25"/>
      <c r="D44" s="59"/>
      <c r="E44" s="20"/>
      <c r="F44" s="48"/>
      <c r="G44" s="126"/>
      <c r="H44" s="139"/>
    </row>
    <row r="45" spans="1:8" ht="19.5" customHeight="1">
      <c r="A45" s="24"/>
      <c r="B45" s="25"/>
      <c r="C45" s="25"/>
      <c r="D45" s="59"/>
      <c r="E45" s="20"/>
      <c r="F45" s="48"/>
      <c r="G45" s="126"/>
      <c r="H45" s="139"/>
    </row>
    <row r="46" spans="1:8" ht="19.5" customHeight="1">
      <c r="A46" s="101"/>
      <c r="B46" s="102"/>
      <c r="C46" s="102"/>
      <c r="D46" s="68"/>
      <c r="E46" s="21"/>
      <c r="F46" s="57"/>
      <c r="G46" s="130"/>
      <c r="H46" s="147"/>
    </row>
    <row r="47" spans="1:8" ht="19.5" customHeight="1">
      <c r="A47" s="132"/>
      <c r="B47" s="133"/>
      <c r="C47" s="133"/>
      <c r="D47" s="69"/>
      <c r="E47" s="73"/>
      <c r="F47" s="56"/>
      <c r="G47" s="131"/>
      <c r="H47" s="151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23　店</v>
      </c>
      <c r="F48" s="9">
        <f>SUM(F5:F47)</f>
        <v>12250</v>
      </c>
      <c r="G48" s="9">
        <f>SUM(G5:G47)</f>
        <v>0</v>
      </c>
      <c r="H48" s="51">
        <f>SUM(H5:H47)</f>
        <v>53600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61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SUM(C6,C23)</f>
        <v>0</v>
      </c>
    </row>
    <row r="3" spans="4:8" ht="24.75" customHeight="1">
      <c r="D3" s="74"/>
      <c r="E3" s="256"/>
      <c r="F3" s="256"/>
      <c r="G3" s="259"/>
      <c r="H3" s="268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181" t="s">
        <v>30</v>
      </c>
      <c r="B5" s="182"/>
      <c r="C5" s="182"/>
      <c r="D5" s="58" t="s">
        <v>260</v>
      </c>
      <c r="E5" s="152" t="s">
        <v>407</v>
      </c>
      <c r="F5" s="47">
        <v>900</v>
      </c>
      <c r="G5" s="125"/>
      <c r="H5" s="138">
        <v>3300</v>
      </c>
    </row>
    <row r="6" spans="1:8" ht="19.5" customHeight="1">
      <c r="A6" s="176">
        <f>SUM(F20)</f>
        <v>3650</v>
      </c>
      <c r="B6" s="26" t="s">
        <v>35</v>
      </c>
      <c r="C6" s="26">
        <f>SUM(G20)</f>
        <v>0</v>
      </c>
      <c r="D6" s="59" t="s">
        <v>261</v>
      </c>
      <c r="E6" s="153" t="s">
        <v>408</v>
      </c>
      <c r="F6" s="48">
        <v>400</v>
      </c>
      <c r="G6" s="126"/>
      <c r="H6" s="139">
        <v>1300</v>
      </c>
    </row>
    <row r="7" spans="1:8" ht="19.5" customHeight="1">
      <c r="A7" s="24"/>
      <c r="B7" s="25"/>
      <c r="C7" s="25"/>
      <c r="D7" s="59" t="s">
        <v>262</v>
      </c>
      <c r="E7" s="153" t="s">
        <v>409</v>
      </c>
      <c r="F7" s="48">
        <v>350</v>
      </c>
      <c r="G7" s="126"/>
      <c r="H7" s="139">
        <v>1250</v>
      </c>
    </row>
    <row r="8" spans="1:8" ht="19.5" customHeight="1">
      <c r="A8" s="24"/>
      <c r="B8" s="25"/>
      <c r="C8" s="25"/>
      <c r="D8" s="59" t="s">
        <v>263</v>
      </c>
      <c r="E8" s="153" t="s">
        <v>592</v>
      </c>
      <c r="F8" s="48">
        <v>700</v>
      </c>
      <c r="G8" s="126"/>
      <c r="H8" s="139">
        <v>2600</v>
      </c>
    </row>
    <row r="9" spans="1:8" ht="19.5" customHeight="1">
      <c r="A9" s="24"/>
      <c r="B9" s="25"/>
      <c r="C9" s="25"/>
      <c r="D9" s="59" t="s">
        <v>264</v>
      </c>
      <c r="E9" s="153" t="s">
        <v>585</v>
      </c>
      <c r="F9" s="48">
        <v>350</v>
      </c>
      <c r="G9" s="126"/>
      <c r="H9" s="139">
        <v>1600</v>
      </c>
    </row>
    <row r="10" spans="1:8" ht="19.5" customHeight="1">
      <c r="A10" s="24"/>
      <c r="B10" s="25"/>
      <c r="C10" s="25"/>
      <c r="D10" s="59" t="s">
        <v>265</v>
      </c>
      <c r="E10" s="153" t="s">
        <v>586</v>
      </c>
      <c r="F10" s="48">
        <v>650</v>
      </c>
      <c r="G10" s="126"/>
      <c r="H10" s="139">
        <v>2350</v>
      </c>
    </row>
    <row r="11" spans="1:8" ht="19.5" customHeight="1">
      <c r="A11" s="24"/>
      <c r="B11" s="25"/>
      <c r="C11" s="25"/>
      <c r="D11" s="59" t="s">
        <v>266</v>
      </c>
      <c r="E11" s="153" t="s">
        <v>593</v>
      </c>
      <c r="F11" s="48">
        <v>300</v>
      </c>
      <c r="G11" s="126"/>
      <c r="H11" s="139">
        <v>1100</v>
      </c>
    </row>
    <row r="12" spans="1:8" ht="19.5" customHeight="1">
      <c r="A12" s="24"/>
      <c r="B12" s="25"/>
      <c r="C12" s="25"/>
      <c r="D12" s="59"/>
      <c r="E12" s="153"/>
      <c r="F12" s="48"/>
      <c r="G12" s="126"/>
      <c r="H12" s="139"/>
    </row>
    <row r="13" spans="1:8" ht="19.5" customHeight="1">
      <c r="A13" s="24"/>
      <c r="B13" s="25"/>
      <c r="C13" s="25"/>
      <c r="D13" s="59"/>
      <c r="E13" s="153"/>
      <c r="F13" s="48"/>
      <c r="G13" s="126"/>
      <c r="H13" s="139"/>
    </row>
    <row r="14" spans="1:8" ht="19.5" customHeight="1">
      <c r="A14" s="24"/>
      <c r="B14" s="25"/>
      <c r="C14" s="25"/>
      <c r="D14" s="59"/>
      <c r="E14" s="153"/>
      <c r="F14" s="48"/>
      <c r="G14" s="126"/>
      <c r="H14" s="139"/>
    </row>
    <row r="15" spans="1:8" ht="19.5" customHeight="1">
      <c r="A15" s="24"/>
      <c r="B15" s="25"/>
      <c r="C15" s="25"/>
      <c r="D15" s="59"/>
      <c r="E15" s="153"/>
      <c r="F15" s="48"/>
      <c r="G15" s="126"/>
      <c r="H15" s="139"/>
    </row>
    <row r="16" spans="1:8" ht="19.5" customHeight="1">
      <c r="A16" s="24"/>
      <c r="B16" s="25"/>
      <c r="C16" s="25"/>
      <c r="D16" s="59"/>
      <c r="E16" s="153"/>
      <c r="F16" s="48"/>
      <c r="G16" s="126"/>
      <c r="H16" s="139"/>
    </row>
    <row r="17" spans="1:8" ht="19.5" customHeight="1">
      <c r="A17" s="24"/>
      <c r="B17" s="25"/>
      <c r="C17" s="25"/>
      <c r="D17" s="59"/>
      <c r="E17" s="153"/>
      <c r="F17" s="48"/>
      <c r="G17" s="126"/>
      <c r="H17" s="139"/>
    </row>
    <row r="18" spans="1:8" ht="19.5" customHeight="1">
      <c r="A18" s="24"/>
      <c r="B18" s="25"/>
      <c r="C18" s="25"/>
      <c r="D18" s="64"/>
      <c r="E18" s="153"/>
      <c r="F18" s="4"/>
      <c r="G18" s="29"/>
      <c r="H18" s="139"/>
    </row>
    <row r="19" spans="1:8" ht="19.5" customHeight="1">
      <c r="A19" s="24"/>
      <c r="B19" s="25"/>
      <c r="C19" s="25"/>
      <c r="D19" s="64"/>
      <c r="E19" s="161"/>
      <c r="F19" s="4"/>
      <c r="G19" s="29"/>
      <c r="H19" s="139"/>
    </row>
    <row r="20" spans="1:8" s="13" customFormat="1" ht="19.5" customHeight="1">
      <c r="A20" s="15"/>
      <c r="B20" s="22"/>
      <c r="C20" s="22"/>
      <c r="D20" s="60"/>
      <c r="E20" s="16" t="str">
        <f>CONCATENATE(FIXED(COUNTA(E5:E19),0,0),"　店")</f>
        <v>7　店</v>
      </c>
      <c r="F20" s="8">
        <f>SUM(F5:F19)</f>
        <v>3650</v>
      </c>
      <c r="G20" s="8">
        <f>SUM(G5:G19)</f>
        <v>0</v>
      </c>
      <c r="H20" s="148">
        <f>SUM(H5:H19)</f>
        <v>13500</v>
      </c>
    </row>
    <row r="21" spans="1:8" s="13" customFormat="1" ht="19.5" customHeight="1">
      <c r="A21" s="101"/>
      <c r="B21" s="102"/>
      <c r="C21" s="102"/>
      <c r="D21" s="66"/>
      <c r="E21" s="154"/>
      <c r="F21" s="6"/>
      <c r="G21" s="6"/>
      <c r="H21" s="147"/>
    </row>
    <row r="22" spans="1:8" ht="19.5" customHeight="1">
      <c r="A22" s="181" t="s">
        <v>31</v>
      </c>
      <c r="B22" s="182"/>
      <c r="C22" s="182"/>
      <c r="D22" s="58" t="s">
        <v>267</v>
      </c>
      <c r="E22" s="152" t="s">
        <v>582</v>
      </c>
      <c r="F22" s="47">
        <v>750</v>
      </c>
      <c r="G22" s="125"/>
      <c r="H22" s="138">
        <v>2750</v>
      </c>
    </row>
    <row r="23" spans="1:8" ht="19.5" customHeight="1">
      <c r="A23" s="176">
        <f>SUM(F48)</f>
        <v>6300</v>
      </c>
      <c r="B23" s="26" t="s">
        <v>36</v>
      </c>
      <c r="C23" s="26">
        <f>SUM(G48)</f>
        <v>0</v>
      </c>
      <c r="D23" s="59" t="s">
        <v>268</v>
      </c>
      <c r="E23" s="153" t="s">
        <v>583</v>
      </c>
      <c r="F23" s="48">
        <v>650</v>
      </c>
      <c r="G23" s="126"/>
      <c r="H23" s="139">
        <v>2700</v>
      </c>
    </row>
    <row r="24" spans="1:8" ht="19.5" customHeight="1">
      <c r="A24" s="179"/>
      <c r="B24" s="180"/>
      <c r="C24" s="180"/>
      <c r="D24" s="59" t="s">
        <v>269</v>
      </c>
      <c r="E24" s="153" t="s">
        <v>584</v>
      </c>
      <c r="F24" s="48">
        <v>500</v>
      </c>
      <c r="G24" s="126"/>
      <c r="H24" s="139">
        <v>2100</v>
      </c>
    </row>
    <row r="25" spans="1:8" ht="19.5" customHeight="1">
      <c r="A25" s="24"/>
      <c r="B25" s="25"/>
      <c r="C25" s="25"/>
      <c r="D25" s="59" t="s">
        <v>270</v>
      </c>
      <c r="E25" s="153" t="s">
        <v>393</v>
      </c>
      <c r="F25" s="48">
        <v>450</v>
      </c>
      <c r="G25" s="126"/>
      <c r="H25" s="139">
        <v>2200</v>
      </c>
    </row>
    <row r="26" spans="1:8" ht="19.5" customHeight="1">
      <c r="A26" s="24"/>
      <c r="B26" s="25"/>
      <c r="C26" s="25"/>
      <c r="D26" s="59" t="s">
        <v>271</v>
      </c>
      <c r="E26" s="153" t="s">
        <v>532</v>
      </c>
      <c r="F26" s="48">
        <v>350</v>
      </c>
      <c r="G26" s="126"/>
      <c r="H26" s="139">
        <v>1650</v>
      </c>
    </row>
    <row r="27" spans="1:8" ht="19.5" customHeight="1">
      <c r="A27" s="24"/>
      <c r="B27" s="25"/>
      <c r="C27" s="25"/>
      <c r="D27" s="59" t="s">
        <v>272</v>
      </c>
      <c r="E27" s="153" t="s">
        <v>410</v>
      </c>
      <c r="F27" s="48">
        <v>400</v>
      </c>
      <c r="G27" s="126"/>
      <c r="H27" s="139">
        <v>2600</v>
      </c>
    </row>
    <row r="28" spans="1:8" ht="19.5" customHeight="1">
      <c r="A28" s="24"/>
      <c r="B28" s="25"/>
      <c r="C28" s="25"/>
      <c r="D28" s="59" t="s">
        <v>273</v>
      </c>
      <c r="E28" s="153" t="s">
        <v>411</v>
      </c>
      <c r="F28" s="48">
        <v>350</v>
      </c>
      <c r="G28" s="126"/>
      <c r="H28" s="139">
        <v>1750</v>
      </c>
    </row>
    <row r="29" spans="1:8" ht="19.5" customHeight="1">
      <c r="A29" s="24"/>
      <c r="B29" s="25"/>
      <c r="C29" s="25"/>
      <c r="D29" s="59" t="s">
        <v>274</v>
      </c>
      <c r="E29" s="153" t="s">
        <v>412</v>
      </c>
      <c r="F29" s="48">
        <v>300</v>
      </c>
      <c r="G29" s="126"/>
      <c r="H29" s="139">
        <v>1500</v>
      </c>
    </row>
    <row r="30" spans="1:8" ht="19.5" customHeight="1">
      <c r="A30" s="24"/>
      <c r="B30" s="25"/>
      <c r="C30" s="25"/>
      <c r="D30" s="59" t="s">
        <v>275</v>
      </c>
      <c r="E30" s="153" t="s">
        <v>413</v>
      </c>
      <c r="F30" s="48">
        <v>300</v>
      </c>
      <c r="G30" s="126"/>
      <c r="H30" s="139">
        <v>1550</v>
      </c>
    </row>
    <row r="31" spans="1:8" ht="19.5" customHeight="1">
      <c r="A31" s="24"/>
      <c r="B31" s="25"/>
      <c r="C31" s="25"/>
      <c r="D31" s="59" t="s">
        <v>276</v>
      </c>
      <c r="E31" s="153" t="s">
        <v>394</v>
      </c>
      <c r="F31" s="48">
        <v>250</v>
      </c>
      <c r="G31" s="126"/>
      <c r="H31" s="139">
        <v>1250</v>
      </c>
    </row>
    <row r="32" spans="1:8" ht="19.5" customHeight="1">
      <c r="A32" s="24"/>
      <c r="B32" s="25"/>
      <c r="C32" s="25"/>
      <c r="D32" s="59" t="s">
        <v>277</v>
      </c>
      <c r="E32" s="153" t="s">
        <v>414</v>
      </c>
      <c r="F32" s="48">
        <v>250</v>
      </c>
      <c r="G32" s="126"/>
      <c r="H32" s="139">
        <v>1350</v>
      </c>
    </row>
    <row r="33" spans="1:8" ht="19.5" customHeight="1">
      <c r="A33" s="24"/>
      <c r="B33" s="25"/>
      <c r="C33" s="25"/>
      <c r="D33" s="59" t="s">
        <v>278</v>
      </c>
      <c r="E33" s="153" t="s">
        <v>415</v>
      </c>
      <c r="F33" s="48">
        <v>200</v>
      </c>
      <c r="G33" s="126"/>
      <c r="H33" s="139">
        <v>1200</v>
      </c>
    </row>
    <row r="34" spans="1:8" ht="19.5" customHeight="1">
      <c r="A34" s="24"/>
      <c r="B34" s="25"/>
      <c r="C34" s="25"/>
      <c r="D34" s="59" t="s">
        <v>279</v>
      </c>
      <c r="E34" s="153" t="s">
        <v>416</v>
      </c>
      <c r="F34" s="48">
        <v>950</v>
      </c>
      <c r="G34" s="126"/>
      <c r="H34" s="139">
        <v>4750</v>
      </c>
    </row>
    <row r="35" spans="1:8" ht="19.5" customHeight="1">
      <c r="A35" s="24"/>
      <c r="B35" s="25"/>
      <c r="C35" s="25"/>
      <c r="D35" s="59" t="s">
        <v>280</v>
      </c>
      <c r="E35" s="153" t="s">
        <v>498</v>
      </c>
      <c r="F35" s="48">
        <v>300</v>
      </c>
      <c r="G35" s="126"/>
      <c r="H35" s="139">
        <v>1150</v>
      </c>
    </row>
    <row r="36" spans="1:8" ht="19.5" customHeight="1">
      <c r="A36" s="24"/>
      <c r="B36" s="25"/>
      <c r="C36" s="25"/>
      <c r="D36" s="59" t="s">
        <v>281</v>
      </c>
      <c r="E36" s="153" t="s">
        <v>417</v>
      </c>
      <c r="F36" s="48">
        <v>300</v>
      </c>
      <c r="G36" s="126"/>
      <c r="H36" s="139">
        <v>1300</v>
      </c>
    </row>
    <row r="37" spans="1:8" ht="19.5" customHeight="1">
      <c r="A37" s="24"/>
      <c r="B37" s="25"/>
      <c r="C37" s="25"/>
      <c r="D37" s="65"/>
      <c r="E37" s="153"/>
      <c r="F37" s="4"/>
      <c r="G37" s="29"/>
      <c r="H37" s="139"/>
    </row>
    <row r="38" spans="1:8" ht="19.5" customHeight="1">
      <c r="A38" s="24"/>
      <c r="B38" s="25"/>
      <c r="C38" s="25"/>
      <c r="D38" s="64"/>
      <c r="E38" s="161"/>
      <c r="F38" s="4"/>
      <c r="G38" s="29"/>
      <c r="H38" s="139"/>
    </row>
    <row r="39" spans="1:8" ht="19.5" customHeight="1">
      <c r="A39" s="24"/>
      <c r="B39" s="25"/>
      <c r="C39" s="25"/>
      <c r="D39" s="64"/>
      <c r="E39" s="161"/>
      <c r="F39" s="4"/>
      <c r="G39" s="29"/>
      <c r="H39" s="139"/>
    </row>
    <row r="40" spans="1:8" ht="19.5" customHeight="1">
      <c r="A40" s="24"/>
      <c r="B40" s="25"/>
      <c r="C40" s="25"/>
      <c r="D40" s="64"/>
      <c r="E40" s="161"/>
      <c r="F40" s="4"/>
      <c r="G40" s="29"/>
      <c r="H40" s="139"/>
    </row>
    <row r="41" spans="1:8" ht="19.5" customHeight="1">
      <c r="A41" s="24"/>
      <c r="B41" s="25"/>
      <c r="C41" s="25"/>
      <c r="D41" s="64"/>
      <c r="E41" s="161"/>
      <c r="F41" s="4"/>
      <c r="G41" s="29"/>
      <c r="H41" s="139"/>
    </row>
    <row r="42" spans="1:8" ht="19.5" customHeight="1">
      <c r="A42" s="24"/>
      <c r="B42" s="25"/>
      <c r="C42" s="25"/>
      <c r="D42" s="64"/>
      <c r="E42" s="161"/>
      <c r="F42" s="4"/>
      <c r="G42" s="29"/>
      <c r="H42" s="139"/>
    </row>
    <row r="43" spans="1:8" ht="19.5" customHeight="1">
      <c r="A43" s="24"/>
      <c r="B43" s="25"/>
      <c r="C43" s="25"/>
      <c r="D43" s="64"/>
      <c r="E43" s="161"/>
      <c r="F43" s="4"/>
      <c r="G43" s="29"/>
      <c r="H43" s="139"/>
    </row>
    <row r="44" spans="1:8" ht="19.5" customHeight="1">
      <c r="A44" s="24"/>
      <c r="B44" s="25"/>
      <c r="C44" s="25"/>
      <c r="D44" s="64"/>
      <c r="E44" s="161"/>
      <c r="F44" s="4"/>
      <c r="G44" s="29"/>
      <c r="H44" s="139"/>
    </row>
    <row r="45" spans="1:8" ht="19.5" customHeight="1">
      <c r="A45" s="24"/>
      <c r="B45" s="25"/>
      <c r="C45" s="25"/>
      <c r="D45" s="64"/>
      <c r="E45" s="161"/>
      <c r="F45" s="4"/>
      <c r="G45" s="29"/>
      <c r="H45" s="139"/>
    </row>
    <row r="46" spans="1:8" ht="19.5" customHeight="1">
      <c r="A46" s="101"/>
      <c r="B46" s="102"/>
      <c r="C46" s="102"/>
      <c r="D46" s="66"/>
      <c r="E46" s="154"/>
      <c r="F46" s="6"/>
      <c r="G46" s="30"/>
      <c r="H46" s="147"/>
    </row>
    <row r="47" spans="1:8" ht="19.5" customHeight="1">
      <c r="A47" s="101"/>
      <c r="B47" s="102"/>
      <c r="C47" s="102"/>
      <c r="D47" s="66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7"/>
      <c r="E48" s="16" t="str">
        <f>CONCATENATE(FIXED(COUNTA(E22:E47),0,0),"　店")</f>
        <v>15　店</v>
      </c>
      <c r="F48" s="9">
        <f>SUM(F22:F47)</f>
        <v>6300</v>
      </c>
      <c r="G48" s="9">
        <f>SUM(G22:G47)</f>
        <v>0</v>
      </c>
      <c r="H48" s="50">
        <f>SUM(H22:H47)</f>
        <v>29800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SUM(C6)</f>
        <v>0</v>
      </c>
    </row>
    <row r="3" spans="5:8" ht="24.75" customHeight="1">
      <c r="E3" s="256"/>
      <c r="F3" s="256"/>
      <c r="G3" s="259"/>
      <c r="H3" s="268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181" t="s">
        <v>32</v>
      </c>
      <c r="B5" s="182"/>
      <c r="C5" s="182"/>
      <c r="D5" s="58" t="s">
        <v>282</v>
      </c>
      <c r="E5" s="159" t="s">
        <v>395</v>
      </c>
      <c r="F5" s="47">
        <v>650</v>
      </c>
      <c r="G5" s="125"/>
      <c r="H5" s="138">
        <v>2450</v>
      </c>
    </row>
    <row r="6" spans="1:8" ht="19.5" customHeight="1">
      <c r="A6" s="176">
        <f>SUM(F48)</f>
        <v>12100</v>
      </c>
      <c r="B6" s="178" t="s">
        <v>35</v>
      </c>
      <c r="C6" s="26">
        <f>SUM(G48)</f>
        <v>0</v>
      </c>
      <c r="D6" s="59" t="s">
        <v>283</v>
      </c>
      <c r="E6" s="160" t="s">
        <v>596</v>
      </c>
      <c r="F6" s="48">
        <v>600</v>
      </c>
      <c r="G6" s="126"/>
      <c r="H6" s="139">
        <v>2250</v>
      </c>
    </row>
    <row r="7" spans="1:8" ht="19.5" customHeight="1">
      <c r="A7" s="24"/>
      <c r="B7" s="25"/>
      <c r="C7" s="25"/>
      <c r="D7" s="59" t="s">
        <v>284</v>
      </c>
      <c r="E7" s="160" t="s">
        <v>594</v>
      </c>
      <c r="F7" s="48">
        <v>350</v>
      </c>
      <c r="G7" s="126"/>
      <c r="H7" s="139">
        <v>1400</v>
      </c>
    </row>
    <row r="8" spans="1:8" ht="19.5" customHeight="1">
      <c r="A8" s="24"/>
      <c r="B8" s="25"/>
      <c r="C8" s="25"/>
      <c r="D8" s="59" t="s">
        <v>285</v>
      </c>
      <c r="E8" s="160" t="s">
        <v>595</v>
      </c>
      <c r="F8" s="48">
        <v>350</v>
      </c>
      <c r="G8" s="126"/>
      <c r="H8" s="139">
        <v>1300</v>
      </c>
    </row>
    <row r="9" spans="1:8" ht="19.5" customHeight="1">
      <c r="A9" s="24"/>
      <c r="B9" s="25"/>
      <c r="C9" s="25"/>
      <c r="D9" s="59" t="s">
        <v>286</v>
      </c>
      <c r="E9" s="160" t="s">
        <v>396</v>
      </c>
      <c r="F9" s="48">
        <v>700</v>
      </c>
      <c r="G9" s="126"/>
      <c r="H9" s="139">
        <v>2650</v>
      </c>
    </row>
    <row r="10" spans="1:8" ht="19.5" customHeight="1">
      <c r="A10" s="24"/>
      <c r="B10" s="25"/>
      <c r="C10" s="25"/>
      <c r="D10" s="59" t="s">
        <v>287</v>
      </c>
      <c r="E10" s="160" t="s">
        <v>514</v>
      </c>
      <c r="F10" s="48">
        <v>600</v>
      </c>
      <c r="G10" s="126"/>
      <c r="H10" s="139">
        <v>2250</v>
      </c>
    </row>
    <row r="11" spans="1:8" ht="19.5" customHeight="1">
      <c r="A11" s="24"/>
      <c r="B11" s="25"/>
      <c r="C11" s="25"/>
      <c r="D11" s="59" t="s">
        <v>288</v>
      </c>
      <c r="E11" s="160" t="s">
        <v>597</v>
      </c>
      <c r="F11" s="48">
        <v>600</v>
      </c>
      <c r="G11" s="126"/>
      <c r="H11" s="139">
        <v>2150</v>
      </c>
    </row>
    <row r="12" spans="1:8" ht="19.5" customHeight="1">
      <c r="A12" s="24"/>
      <c r="B12" s="25"/>
      <c r="C12" s="25"/>
      <c r="D12" s="59" t="s">
        <v>289</v>
      </c>
      <c r="E12" s="160" t="s">
        <v>572</v>
      </c>
      <c r="F12" s="48">
        <v>550</v>
      </c>
      <c r="G12" s="126"/>
      <c r="H12" s="139">
        <v>2400</v>
      </c>
    </row>
    <row r="13" spans="1:8" ht="19.5" customHeight="1">
      <c r="A13" s="24"/>
      <c r="B13" s="25"/>
      <c r="C13" s="25"/>
      <c r="D13" s="59" t="s">
        <v>290</v>
      </c>
      <c r="E13" s="160" t="s">
        <v>598</v>
      </c>
      <c r="F13" s="48">
        <v>800</v>
      </c>
      <c r="G13" s="126"/>
      <c r="H13" s="139">
        <v>2850</v>
      </c>
    </row>
    <row r="14" spans="1:8" ht="19.5" customHeight="1">
      <c r="A14" s="24"/>
      <c r="B14" s="25"/>
      <c r="C14" s="25"/>
      <c r="D14" s="59" t="s">
        <v>291</v>
      </c>
      <c r="E14" s="160" t="s">
        <v>515</v>
      </c>
      <c r="F14" s="48">
        <v>250</v>
      </c>
      <c r="G14" s="126"/>
      <c r="H14" s="139">
        <v>1300</v>
      </c>
    </row>
    <row r="15" spans="1:8" ht="19.5" customHeight="1">
      <c r="A15" s="24"/>
      <c r="B15" s="25"/>
      <c r="C15" s="25"/>
      <c r="D15" s="59" t="s">
        <v>292</v>
      </c>
      <c r="E15" s="160" t="s">
        <v>530</v>
      </c>
      <c r="F15" s="48">
        <v>400</v>
      </c>
      <c r="G15" s="126"/>
      <c r="H15" s="139">
        <v>1950</v>
      </c>
    </row>
    <row r="16" spans="1:8" ht="19.5" customHeight="1">
      <c r="A16" s="24"/>
      <c r="B16" s="25"/>
      <c r="C16" s="25"/>
      <c r="D16" s="59" t="s">
        <v>293</v>
      </c>
      <c r="E16" s="160" t="s">
        <v>516</v>
      </c>
      <c r="F16" s="48">
        <v>250</v>
      </c>
      <c r="G16" s="126"/>
      <c r="H16" s="139">
        <v>950</v>
      </c>
    </row>
    <row r="17" spans="1:8" ht="19.5" customHeight="1">
      <c r="A17" s="24"/>
      <c r="B17" s="25"/>
      <c r="C17" s="25"/>
      <c r="D17" s="59" t="s">
        <v>294</v>
      </c>
      <c r="E17" s="160" t="s">
        <v>531</v>
      </c>
      <c r="F17" s="48">
        <v>450</v>
      </c>
      <c r="G17" s="126"/>
      <c r="H17" s="139">
        <v>1950</v>
      </c>
    </row>
    <row r="18" spans="1:8" ht="19.5" customHeight="1">
      <c r="A18" s="24"/>
      <c r="B18" s="25"/>
      <c r="C18" s="25"/>
      <c r="D18" s="59" t="s">
        <v>295</v>
      </c>
      <c r="E18" s="160" t="s">
        <v>397</v>
      </c>
      <c r="F18" s="48">
        <v>600</v>
      </c>
      <c r="G18" s="126"/>
      <c r="H18" s="139">
        <v>2450</v>
      </c>
    </row>
    <row r="19" spans="1:8" ht="19.5" customHeight="1">
      <c r="A19" s="24"/>
      <c r="B19" s="25"/>
      <c r="C19" s="25"/>
      <c r="D19" s="59" t="s">
        <v>296</v>
      </c>
      <c r="E19" s="160" t="s">
        <v>599</v>
      </c>
      <c r="F19" s="48">
        <v>300</v>
      </c>
      <c r="G19" s="126"/>
      <c r="H19" s="139">
        <v>1150</v>
      </c>
    </row>
    <row r="20" spans="1:8" ht="19.5" customHeight="1">
      <c r="A20" s="24"/>
      <c r="B20" s="25"/>
      <c r="C20" s="25"/>
      <c r="D20" s="59" t="s">
        <v>297</v>
      </c>
      <c r="E20" s="160" t="s">
        <v>600</v>
      </c>
      <c r="F20" s="48">
        <v>550</v>
      </c>
      <c r="G20" s="126"/>
      <c r="H20" s="139">
        <v>2250</v>
      </c>
    </row>
    <row r="21" spans="1:8" ht="19.5" customHeight="1">
      <c r="A21" s="24"/>
      <c r="B21" s="25"/>
      <c r="C21" s="25"/>
      <c r="D21" s="59" t="s">
        <v>298</v>
      </c>
      <c r="E21" s="160" t="s">
        <v>601</v>
      </c>
      <c r="F21" s="48">
        <v>200</v>
      </c>
      <c r="G21" s="126"/>
      <c r="H21" s="139">
        <v>1200</v>
      </c>
    </row>
    <row r="22" spans="1:8" ht="19.5" customHeight="1">
      <c r="A22" s="24"/>
      <c r="B22" s="25"/>
      <c r="C22" s="25"/>
      <c r="D22" s="59" t="s">
        <v>299</v>
      </c>
      <c r="E22" s="160" t="s">
        <v>602</v>
      </c>
      <c r="F22" s="48">
        <v>350</v>
      </c>
      <c r="G22" s="126"/>
      <c r="H22" s="139">
        <v>1350</v>
      </c>
    </row>
    <row r="23" spans="1:8" ht="19.5" customHeight="1">
      <c r="A23" s="24"/>
      <c r="B23" s="25"/>
      <c r="C23" s="25"/>
      <c r="D23" s="59" t="s">
        <v>300</v>
      </c>
      <c r="E23" s="160" t="s">
        <v>603</v>
      </c>
      <c r="F23" s="48">
        <v>200</v>
      </c>
      <c r="G23" s="126"/>
      <c r="H23" s="139">
        <v>1150</v>
      </c>
    </row>
    <row r="24" spans="1:8" ht="19.5" customHeight="1">
      <c r="A24" s="24"/>
      <c r="B24" s="25"/>
      <c r="C24" s="25"/>
      <c r="D24" s="59" t="s">
        <v>301</v>
      </c>
      <c r="E24" s="160" t="s">
        <v>604</v>
      </c>
      <c r="F24" s="48">
        <v>350</v>
      </c>
      <c r="G24" s="126"/>
      <c r="H24" s="139">
        <v>1500</v>
      </c>
    </row>
    <row r="25" spans="1:8" ht="19.5" customHeight="1">
      <c r="A25" s="24"/>
      <c r="B25" s="25"/>
      <c r="C25" s="25"/>
      <c r="D25" s="59" t="s">
        <v>302</v>
      </c>
      <c r="E25" s="160" t="s">
        <v>398</v>
      </c>
      <c r="F25" s="48">
        <v>450</v>
      </c>
      <c r="G25" s="126"/>
      <c r="H25" s="139">
        <v>1800</v>
      </c>
    </row>
    <row r="26" spans="1:8" ht="19.5" customHeight="1">
      <c r="A26" s="24"/>
      <c r="B26" s="25"/>
      <c r="C26" s="25"/>
      <c r="D26" s="59" t="s">
        <v>303</v>
      </c>
      <c r="E26" s="160" t="s">
        <v>399</v>
      </c>
      <c r="F26" s="48">
        <v>350</v>
      </c>
      <c r="G26" s="126"/>
      <c r="H26" s="139">
        <v>2200</v>
      </c>
    </row>
    <row r="27" spans="1:8" ht="19.5" customHeight="1">
      <c r="A27" s="24"/>
      <c r="B27" s="25"/>
      <c r="C27" s="25"/>
      <c r="D27" s="59" t="s">
        <v>304</v>
      </c>
      <c r="E27" s="160" t="s">
        <v>400</v>
      </c>
      <c r="F27" s="48">
        <v>450</v>
      </c>
      <c r="G27" s="126"/>
      <c r="H27" s="139">
        <v>1700</v>
      </c>
    </row>
    <row r="28" spans="1:8" ht="19.5" customHeight="1">
      <c r="A28" s="24"/>
      <c r="B28" s="25"/>
      <c r="C28" s="25"/>
      <c r="D28" s="59" t="s">
        <v>305</v>
      </c>
      <c r="E28" s="160" t="s">
        <v>401</v>
      </c>
      <c r="F28" s="48">
        <v>300</v>
      </c>
      <c r="G28" s="126"/>
      <c r="H28" s="139">
        <v>1650</v>
      </c>
    </row>
    <row r="29" spans="1:8" ht="19.5" customHeight="1">
      <c r="A29" s="24"/>
      <c r="B29" s="25"/>
      <c r="C29" s="25"/>
      <c r="D29" s="59" t="s">
        <v>306</v>
      </c>
      <c r="E29" s="160" t="s">
        <v>402</v>
      </c>
      <c r="F29" s="48">
        <v>350</v>
      </c>
      <c r="G29" s="126"/>
      <c r="H29" s="139">
        <v>1900</v>
      </c>
    </row>
    <row r="30" spans="1:8" ht="19.5" customHeight="1">
      <c r="A30" s="24"/>
      <c r="B30" s="25"/>
      <c r="C30" s="25"/>
      <c r="D30" s="59" t="s">
        <v>307</v>
      </c>
      <c r="E30" s="160" t="s">
        <v>403</v>
      </c>
      <c r="F30" s="48">
        <v>250</v>
      </c>
      <c r="G30" s="126"/>
      <c r="H30" s="139">
        <v>900</v>
      </c>
    </row>
    <row r="31" spans="1:8" ht="19.5" customHeight="1">
      <c r="A31" s="24"/>
      <c r="B31" s="25"/>
      <c r="C31" s="25"/>
      <c r="D31" s="59" t="s">
        <v>308</v>
      </c>
      <c r="E31" s="160" t="s">
        <v>404</v>
      </c>
      <c r="F31" s="48">
        <v>400</v>
      </c>
      <c r="G31" s="126"/>
      <c r="H31" s="139">
        <v>2200</v>
      </c>
    </row>
    <row r="32" spans="1:8" ht="19.5" customHeight="1">
      <c r="A32" s="24"/>
      <c r="B32" s="25"/>
      <c r="C32" s="25"/>
      <c r="D32" s="59" t="s">
        <v>309</v>
      </c>
      <c r="E32" s="160" t="s">
        <v>405</v>
      </c>
      <c r="F32" s="48">
        <v>250</v>
      </c>
      <c r="G32" s="126"/>
      <c r="H32" s="139">
        <v>1300</v>
      </c>
    </row>
    <row r="33" spans="1:8" ht="19.5" customHeight="1">
      <c r="A33" s="24"/>
      <c r="B33" s="25"/>
      <c r="C33" s="25"/>
      <c r="D33" s="59" t="s">
        <v>310</v>
      </c>
      <c r="E33" s="160" t="s">
        <v>406</v>
      </c>
      <c r="F33" s="48">
        <v>200</v>
      </c>
      <c r="G33" s="126"/>
      <c r="H33" s="139">
        <v>1250</v>
      </c>
    </row>
    <row r="34" spans="1:8" ht="19.5" customHeight="1">
      <c r="A34" s="24"/>
      <c r="B34" s="25"/>
      <c r="C34" s="25"/>
      <c r="D34" s="59"/>
      <c r="E34" s="160"/>
      <c r="F34" s="4"/>
      <c r="G34" s="29"/>
      <c r="H34" s="139"/>
    </row>
    <row r="35" spans="1:8" ht="19.5" customHeight="1">
      <c r="A35" s="24"/>
      <c r="B35" s="25"/>
      <c r="C35" s="25"/>
      <c r="D35" s="59"/>
      <c r="E35" s="160"/>
      <c r="F35" s="4"/>
      <c r="G35" s="29"/>
      <c r="H35" s="139"/>
    </row>
    <row r="36" spans="1:8" ht="19.5" customHeight="1">
      <c r="A36" s="24"/>
      <c r="B36" s="25"/>
      <c r="C36" s="25"/>
      <c r="D36" s="59"/>
      <c r="E36" s="160"/>
      <c r="F36" s="4"/>
      <c r="G36" s="29"/>
      <c r="H36" s="139"/>
    </row>
    <row r="37" spans="1:8" ht="19.5" customHeight="1">
      <c r="A37" s="24"/>
      <c r="B37" s="25"/>
      <c r="C37" s="25"/>
      <c r="D37" s="59"/>
      <c r="E37" s="160"/>
      <c r="F37" s="4"/>
      <c r="G37" s="29"/>
      <c r="H37" s="139"/>
    </row>
    <row r="38" spans="1:8" ht="19.5" customHeight="1">
      <c r="A38" s="24"/>
      <c r="B38" s="25"/>
      <c r="C38" s="25"/>
      <c r="D38" s="59"/>
      <c r="E38" s="160"/>
      <c r="F38" s="4"/>
      <c r="G38" s="29"/>
      <c r="H38" s="139"/>
    </row>
    <row r="39" spans="1:8" ht="19.5" customHeight="1">
      <c r="A39" s="24"/>
      <c r="B39" s="25"/>
      <c r="C39" s="25"/>
      <c r="D39" s="59"/>
      <c r="E39" s="160"/>
      <c r="F39" s="4"/>
      <c r="G39" s="29"/>
      <c r="H39" s="139"/>
    </row>
    <row r="40" spans="1:8" ht="19.5" customHeight="1">
      <c r="A40" s="24"/>
      <c r="B40" s="25"/>
      <c r="C40" s="25"/>
      <c r="D40" s="62"/>
      <c r="E40" s="153"/>
      <c r="F40" s="4"/>
      <c r="G40" s="29"/>
      <c r="H40" s="139"/>
    </row>
    <row r="41" spans="1:8" ht="19.5" customHeight="1">
      <c r="A41" s="24"/>
      <c r="B41" s="25"/>
      <c r="C41" s="25"/>
      <c r="D41" s="62"/>
      <c r="E41" s="161"/>
      <c r="F41" s="4"/>
      <c r="G41" s="29"/>
      <c r="H41" s="139"/>
    </row>
    <row r="42" spans="1:8" ht="19.5" customHeight="1">
      <c r="A42" s="24"/>
      <c r="B42" s="25"/>
      <c r="C42" s="25"/>
      <c r="D42" s="62"/>
      <c r="E42" s="161"/>
      <c r="F42" s="4"/>
      <c r="G42" s="29"/>
      <c r="H42" s="139"/>
    </row>
    <row r="43" spans="1:8" ht="19.5" customHeight="1">
      <c r="A43" s="24"/>
      <c r="B43" s="25"/>
      <c r="C43" s="25"/>
      <c r="D43" s="62"/>
      <c r="E43" s="161"/>
      <c r="F43" s="4"/>
      <c r="G43" s="29"/>
      <c r="H43" s="139"/>
    </row>
    <row r="44" spans="1:8" ht="19.5" customHeight="1">
      <c r="A44" s="24"/>
      <c r="B44" s="25"/>
      <c r="C44" s="25"/>
      <c r="D44" s="62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29　店</v>
      </c>
      <c r="F48" s="9">
        <f>SUM(F5:F47)</f>
        <v>12100</v>
      </c>
      <c r="G48" s="9">
        <f>SUM(G5:G47)</f>
        <v>0</v>
      </c>
      <c r="H48" s="50">
        <f>SUM(H5:H47)</f>
        <v>51800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H2" sqref="H2"/>
      <selection pane="bottomLeft" activeCell="C24" sqref="C24:D26"/>
    </sheetView>
  </sheetViews>
  <sheetFormatPr defaultColWidth="9.00390625" defaultRowHeight="13.5"/>
  <cols>
    <col min="1" max="1" width="7.625" style="17" customWidth="1"/>
    <col min="2" max="2" width="20.625" style="17" customWidth="1"/>
    <col min="3" max="3" width="10.625" style="17" customWidth="1"/>
    <col min="4" max="4" width="20.625" style="17" customWidth="1"/>
    <col min="5" max="6" width="15.625" style="17" customWidth="1"/>
    <col min="7" max="7" width="10.625" style="17" customWidth="1"/>
    <col min="8" max="8" width="20.625" style="17" customWidth="1"/>
    <col min="9" max="16384" width="9.00390625" style="18" customWidth="1"/>
  </cols>
  <sheetData>
    <row r="1" spans="1:15" s="145" customFormat="1" ht="39.75" customHeight="1">
      <c r="A1" s="250" t="s">
        <v>0</v>
      </c>
      <c r="B1" s="251"/>
      <c r="C1" s="134" t="s">
        <v>49</v>
      </c>
      <c r="D1" s="208"/>
      <c r="E1" s="209"/>
      <c r="F1" s="210"/>
      <c r="G1" s="134" t="s">
        <v>320</v>
      </c>
      <c r="H1" s="142"/>
      <c r="I1" s="143"/>
      <c r="J1" s="143"/>
      <c r="K1" s="143"/>
      <c r="L1" s="144"/>
      <c r="M1" s="144"/>
      <c r="N1" s="144"/>
      <c r="O1" s="144"/>
    </row>
    <row r="2" spans="1:15" s="145" customFormat="1" ht="39.75" customHeight="1">
      <c r="A2" s="248"/>
      <c r="B2" s="249"/>
      <c r="C2" s="134" t="s">
        <v>50</v>
      </c>
      <c r="D2" s="208"/>
      <c r="E2" s="209"/>
      <c r="F2" s="210"/>
      <c r="G2" s="135" t="s">
        <v>16</v>
      </c>
      <c r="H2" s="166">
        <f>SUM(E27)</f>
        <v>0</v>
      </c>
      <c r="I2" s="143"/>
      <c r="J2" s="143"/>
      <c r="K2" s="143"/>
      <c r="L2" s="144"/>
      <c r="M2" s="144"/>
      <c r="N2" s="144"/>
      <c r="O2" s="144"/>
    </row>
    <row r="3" spans="1:13" s="54" customFormat="1" ht="24.75" customHeight="1">
      <c r="A3" s="52" t="s">
        <v>34</v>
      </c>
      <c r="B3" s="27"/>
      <c r="C3" s="27"/>
      <c r="D3" s="27"/>
      <c r="E3" s="27"/>
      <c r="F3" s="27"/>
      <c r="G3" s="27"/>
      <c r="H3" s="136" t="s">
        <v>605</v>
      </c>
      <c r="I3" s="53"/>
      <c r="J3" s="53"/>
      <c r="K3" s="53"/>
      <c r="L3" s="53"/>
      <c r="M3" s="53"/>
    </row>
    <row r="4" spans="1:13" s="54" customFormat="1" ht="30" customHeight="1">
      <c r="A4" s="202" t="s">
        <v>1</v>
      </c>
      <c r="B4" s="203"/>
      <c r="C4" s="228" t="s">
        <v>53</v>
      </c>
      <c r="D4" s="238"/>
      <c r="E4" s="228" t="s">
        <v>499</v>
      </c>
      <c r="F4" s="229"/>
      <c r="G4" s="225" t="s">
        <v>51</v>
      </c>
      <c r="H4" s="216"/>
      <c r="I4" s="53"/>
      <c r="J4" s="53"/>
      <c r="K4" s="53"/>
      <c r="L4" s="53"/>
      <c r="M4" s="53"/>
    </row>
    <row r="5" spans="1:13" s="54" customFormat="1" ht="30" customHeight="1">
      <c r="A5" s="246" t="s">
        <v>2</v>
      </c>
      <c r="B5" s="247"/>
      <c r="C5" s="232">
        <f>'中区・東区'!F25</f>
        <v>7050</v>
      </c>
      <c r="D5" s="252"/>
      <c r="E5" s="232">
        <f>'中区・東区'!G25</f>
        <v>0</v>
      </c>
      <c r="F5" s="240"/>
      <c r="G5" s="232">
        <f>'中区・東区'!H25</f>
        <v>23400</v>
      </c>
      <c r="H5" s="233"/>
      <c r="I5" s="53"/>
      <c r="J5" s="53"/>
      <c r="K5" s="53"/>
      <c r="L5" s="53"/>
      <c r="M5" s="53"/>
    </row>
    <row r="6" spans="1:13" s="54" customFormat="1" ht="30" customHeight="1">
      <c r="A6" s="198" t="s">
        <v>3</v>
      </c>
      <c r="B6" s="199"/>
      <c r="C6" s="211">
        <f>'中区・東区'!F48</f>
        <v>5450</v>
      </c>
      <c r="D6" s="241"/>
      <c r="E6" s="211">
        <f>'中区・東区'!G48</f>
        <v>0</v>
      </c>
      <c r="F6" s="234"/>
      <c r="G6" s="211">
        <f>'中区・東区'!H48</f>
        <v>19800</v>
      </c>
      <c r="H6" s="212"/>
      <c r="I6" s="53"/>
      <c r="J6" s="53"/>
      <c r="K6" s="53"/>
      <c r="L6" s="53"/>
      <c r="M6" s="53"/>
    </row>
    <row r="7" spans="1:13" s="54" customFormat="1" ht="30" customHeight="1">
      <c r="A7" s="198" t="s">
        <v>4</v>
      </c>
      <c r="B7" s="199"/>
      <c r="C7" s="211">
        <f>'中村区'!F48</f>
        <v>9000</v>
      </c>
      <c r="D7" s="241"/>
      <c r="E7" s="211">
        <f>'中村区'!G48</f>
        <v>0</v>
      </c>
      <c r="F7" s="234"/>
      <c r="G7" s="211">
        <f>'中村区'!H48</f>
        <v>33000</v>
      </c>
      <c r="H7" s="212"/>
      <c r="I7" s="53"/>
      <c r="J7" s="53"/>
      <c r="K7" s="53"/>
      <c r="L7" s="53"/>
      <c r="M7" s="53"/>
    </row>
    <row r="8" spans="1:13" s="54" customFormat="1" ht="30" customHeight="1">
      <c r="A8" s="198" t="s">
        <v>517</v>
      </c>
      <c r="B8" s="199"/>
      <c r="C8" s="211">
        <f>'西区'!F48</f>
        <v>8600</v>
      </c>
      <c r="D8" s="241"/>
      <c r="E8" s="211">
        <f>'西区'!G48</f>
        <v>0</v>
      </c>
      <c r="F8" s="234"/>
      <c r="G8" s="211">
        <f>'西区'!H48</f>
        <v>35250</v>
      </c>
      <c r="H8" s="212"/>
      <c r="I8" s="53"/>
      <c r="J8" s="53"/>
      <c r="K8" s="53"/>
      <c r="L8" s="53"/>
      <c r="M8" s="53"/>
    </row>
    <row r="9" spans="1:13" s="54" customFormat="1" ht="30" customHeight="1">
      <c r="A9" s="204" t="s">
        <v>21</v>
      </c>
      <c r="B9" s="205"/>
      <c r="C9" s="211">
        <f>'北区'!F48</f>
        <v>9550</v>
      </c>
      <c r="D9" s="241"/>
      <c r="E9" s="211">
        <f>'北区'!G48</f>
        <v>0</v>
      </c>
      <c r="F9" s="234"/>
      <c r="G9" s="211">
        <f>'北区'!H48</f>
        <v>37750</v>
      </c>
      <c r="H9" s="212"/>
      <c r="I9" s="53"/>
      <c r="J9" s="53"/>
      <c r="K9" s="53"/>
      <c r="L9" s="53"/>
      <c r="M9" s="53"/>
    </row>
    <row r="10" spans="1:13" s="54" customFormat="1" ht="30" customHeight="1">
      <c r="A10" s="198" t="s">
        <v>5</v>
      </c>
      <c r="B10" s="199"/>
      <c r="C10" s="211">
        <f>'千種区・名東区'!F24</f>
        <v>10550</v>
      </c>
      <c r="D10" s="241"/>
      <c r="E10" s="211">
        <f>'千種区・名東区'!G24</f>
        <v>0</v>
      </c>
      <c r="F10" s="234"/>
      <c r="G10" s="211">
        <f>'千種区・名東区'!H24</f>
        <v>36450</v>
      </c>
      <c r="H10" s="212"/>
      <c r="I10" s="53"/>
      <c r="J10" s="53"/>
      <c r="K10" s="53"/>
      <c r="L10" s="53"/>
      <c r="M10" s="53"/>
    </row>
    <row r="11" spans="1:13" s="54" customFormat="1" ht="30" customHeight="1">
      <c r="A11" s="198" t="s">
        <v>6</v>
      </c>
      <c r="B11" s="199"/>
      <c r="C11" s="211">
        <f>'千種区・名東区'!F48</f>
        <v>9150</v>
      </c>
      <c r="D11" s="241"/>
      <c r="E11" s="211">
        <f>'千種区・名東区'!G48</f>
        <v>0</v>
      </c>
      <c r="F11" s="234"/>
      <c r="G11" s="211">
        <f>'千種区・名東区'!H48</f>
        <v>37850</v>
      </c>
      <c r="H11" s="212"/>
      <c r="I11" s="53"/>
      <c r="J11" s="53"/>
      <c r="K11" s="53"/>
      <c r="L11" s="53"/>
      <c r="M11" s="53"/>
    </row>
    <row r="12" spans="1:13" s="54" customFormat="1" ht="30" customHeight="1">
      <c r="A12" s="198" t="s">
        <v>7</v>
      </c>
      <c r="B12" s="199"/>
      <c r="C12" s="211">
        <f>'守山区・昭和区'!F27</f>
        <v>9450</v>
      </c>
      <c r="D12" s="241"/>
      <c r="E12" s="211">
        <f>'守山区・昭和区'!G27</f>
        <v>0</v>
      </c>
      <c r="F12" s="234"/>
      <c r="G12" s="211">
        <f>'守山区・昭和区'!H27</f>
        <v>39100</v>
      </c>
      <c r="H12" s="212"/>
      <c r="I12" s="53"/>
      <c r="J12" s="53"/>
      <c r="K12" s="53"/>
      <c r="L12" s="53"/>
      <c r="M12" s="53"/>
    </row>
    <row r="13" spans="1:13" s="54" customFormat="1" ht="30" customHeight="1">
      <c r="A13" s="198" t="s">
        <v>8</v>
      </c>
      <c r="B13" s="199"/>
      <c r="C13" s="211">
        <f>'守山区・昭和区'!F48</f>
        <v>8400</v>
      </c>
      <c r="D13" s="241"/>
      <c r="E13" s="211">
        <f>'守山区・昭和区'!G48</f>
        <v>0</v>
      </c>
      <c r="F13" s="234"/>
      <c r="G13" s="211">
        <f>'守山区・昭和区'!H48</f>
        <v>26000</v>
      </c>
      <c r="H13" s="212"/>
      <c r="I13" s="53"/>
      <c r="J13" s="53"/>
      <c r="K13" s="53"/>
      <c r="L13" s="53"/>
      <c r="M13" s="53"/>
    </row>
    <row r="14" spans="1:13" s="54" customFormat="1" ht="30" customHeight="1">
      <c r="A14" s="198" t="s">
        <v>10</v>
      </c>
      <c r="B14" s="199"/>
      <c r="C14" s="211">
        <f>'瑞穂区・天白区'!F24</f>
        <v>7400</v>
      </c>
      <c r="D14" s="241"/>
      <c r="E14" s="211">
        <f>'瑞穂区・天白区'!G24</f>
        <v>0</v>
      </c>
      <c r="F14" s="234"/>
      <c r="G14" s="211">
        <f>'瑞穂区・天白区'!H24</f>
        <v>23650</v>
      </c>
      <c r="H14" s="212"/>
      <c r="I14" s="53"/>
      <c r="J14" s="53"/>
      <c r="K14" s="53"/>
      <c r="L14" s="53"/>
      <c r="M14" s="53"/>
    </row>
    <row r="15" spans="1:13" s="54" customFormat="1" ht="30" customHeight="1">
      <c r="A15" s="198" t="s">
        <v>9</v>
      </c>
      <c r="B15" s="199"/>
      <c r="C15" s="211">
        <f>'瑞穂区・天白区'!F48</f>
        <v>9200</v>
      </c>
      <c r="D15" s="241"/>
      <c r="E15" s="211">
        <f>'瑞穂区・天白区'!G48</f>
        <v>0</v>
      </c>
      <c r="F15" s="234"/>
      <c r="G15" s="211">
        <f>'瑞穂区・天白区'!H48</f>
        <v>37600</v>
      </c>
      <c r="H15" s="212"/>
      <c r="I15" s="53"/>
      <c r="J15" s="53"/>
      <c r="K15" s="53"/>
      <c r="L15" s="53"/>
      <c r="M15" s="53"/>
    </row>
    <row r="16" spans="1:13" s="54" customFormat="1" ht="30" customHeight="1">
      <c r="A16" s="198" t="s">
        <v>11</v>
      </c>
      <c r="B16" s="199"/>
      <c r="C16" s="211">
        <f>'南区'!F48</f>
        <v>8850</v>
      </c>
      <c r="D16" s="241"/>
      <c r="E16" s="211">
        <f>'南区'!G48</f>
        <v>0</v>
      </c>
      <c r="F16" s="234"/>
      <c r="G16" s="211">
        <f>'南区'!H48</f>
        <v>35050</v>
      </c>
      <c r="H16" s="212"/>
      <c r="I16" s="53"/>
      <c r="J16" s="53"/>
      <c r="K16" s="53"/>
      <c r="L16" s="53"/>
      <c r="M16" s="53"/>
    </row>
    <row r="17" spans="1:13" s="54" customFormat="1" ht="30" customHeight="1">
      <c r="A17" s="198" t="s">
        <v>12</v>
      </c>
      <c r="B17" s="199"/>
      <c r="C17" s="211">
        <f>'緑区'!F48</f>
        <v>12250</v>
      </c>
      <c r="D17" s="241"/>
      <c r="E17" s="211">
        <f>'緑区'!G48</f>
        <v>0</v>
      </c>
      <c r="F17" s="234"/>
      <c r="G17" s="211">
        <f>'緑区'!H48</f>
        <v>53600</v>
      </c>
      <c r="H17" s="212"/>
      <c r="I17" s="53"/>
      <c r="J17" s="53"/>
      <c r="K17" s="53"/>
      <c r="L17" s="53"/>
      <c r="M17" s="53"/>
    </row>
    <row r="18" spans="1:13" s="54" customFormat="1" ht="30" customHeight="1">
      <c r="A18" s="198" t="s">
        <v>13</v>
      </c>
      <c r="B18" s="199"/>
      <c r="C18" s="211">
        <f>'熱田区・港区'!F20</f>
        <v>3650</v>
      </c>
      <c r="D18" s="241"/>
      <c r="E18" s="211">
        <f>'熱田区・港区'!G20</f>
        <v>0</v>
      </c>
      <c r="F18" s="234"/>
      <c r="G18" s="211">
        <f>'熱田区・港区'!H20</f>
        <v>13500</v>
      </c>
      <c r="H18" s="212"/>
      <c r="I18" s="53"/>
      <c r="J18" s="53"/>
      <c r="K18" s="53"/>
      <c r="L18" s="53"/>
      <c r="M18" s="53"/>
    </row>
    <row r="19" spans="1:13" s="54" customFormat="1" ht="30" customHeight="1">
      <c r="A19" s="198" t="s">
        <v>14</v>
      </c>
      <c r="B19" s="199"/>
      <c r="C19" s="211">
        <f>'熱田区・港区'!F48</f>
        <v>6300</v>
      </c>
      <c r="D19" s="241"/>
      <c r="E19" s="211">
        <f>'熱田区・港区'!G48</f>
        <v>0</v>
      </c>
      <c r="F19" s="234"/>
      <c r="G19" s="211">
        <f>'熱田区・港区'!H48</f>
        <v>29800</v>
      </c>
      <c r="H19" s="212"/>
      <c r="I19" s="53"/>
      <c r="J19" s="53"/>
      <c r="K19" s="53"/>
      <c r="L19" s="53"/>
      <c r="M19" s="53"/>
    </row>
    <row r="20" spans="1:13" s="54" customFormat="1" ht="30" customHeight="1">
      <c r="A20" s="200" t="s">
        <v>15</v>
      </c>
      <c r="B20" s="201"/>
      <c r="C20" s="213">
        <f>'中川区'!F48</f>
        <v>12100</v>
      </c>
      <c r="D20" s="242"/>
      <c r="E20" s="213">
        <f>'中川区'!G48</f>
        <v>0</v>
      </c>
      <c r="F20" s="235"/>
      <c r="G20" s="213">
        <f>'中川区'!H48</f>
        <v>51800</v>
      </c>
      <c r="H20" s="214"/>
      <c r="I20" s="53"/>
      <c r="J20" s="53"/>
      <c r="K20" s="53"/>
      <c r="L20" s="53"/>
      <c r="M20" s="53"/>
    </row>
    <row r="21" spans="1:13" s="54" customFormat="1" ht="30" customHeight="1">
      <c r="A21" s="202" t="s">
        <v>33</v>
      </c>
      <c r="B21" s="203"/>
      <c r="C21" s="215">
        <f>SUM(C5:C20)</f>
        <v>136950</v>
      </c>
      <c r="D21" s="243"/>
      <c r="E21" s="215">
        <f>SUM(E5:E20)</f>
        <v>0</v>
      </c>
      <c r="F21" s="236"/>
      <c r="G21" s="215">
        <f>SUM(G5:G20)</f>
        <v>533600</v>
      </c>
      <c r="H21" s="216"/>
      <c r="I21" s="53"/>
      <c r="J21" s="53"/>
      <c r="K21" s="53"/>
      <c r="L21" s="53"/>
      <c r="M21" s="53"/>
    </row>
    <row r="22" spans="1:8" s="54" customFormat="1" ht="30" customHeight="1">
      <c r="A22" s="28"/>
      <c r="B22" s="28"/>
      <c r="C22" s="28"/>
      <c r="D22" s="28"/>
      <c r="E22" s="28"/>
      <c r="F22" s="28"/>
      <c r="G22" s="28"/>
      <c r="H22" s="28"/>
    </row>
    <row r="23" spans="1:8" s="54" customFormat="1" ht="30" customHeight="1">
      <c r="A23" s="195" t="s">
        <v>44</v>
      </c>
      <c r="B23" s="197"/>
      <c r="C23" s="228" t="s">
        <v>53</v>
      </c>
      <c r="D23" s="238"/>
      <c r="E23" s="228" t="s">
        <v>499</v>
      </c>
      <c r="F23" s="229"/>
      <c r="G23" s="225" t="s">
        <v>51</v>
      </c>
      <c r="H23" s="216"/>
    </row>
    <row r="24" spans="1:8" s="54" customFormat="1" ht="30" customHeight="1">
      <c r="A24" s="206" t="s">
        <v>34</v>
      </c>
      <c r="B24" s="207"/>
      <c r="C24" s="223">
        <f>C21</f>
        <v>136950</v>
      </c>
      <c r="D24" s="244"/>
      <c r="E24" s="223">
        <f>SUM(E21)</f>
        <v>0</v>
      </c>
      <c r="F24" s="226"/>
      <c r="G24" s="223">
        <f>G21</f>
        <v>533600</v>
      </c>
      <c r="H24" s="224"/>
    </row>
    <row r="25" spans="1:8" s="54" customFormat="1" ht="30" customHeight="1">
      <c r="A25" s="269" t="s">
        <v>45</v>
      </c>
      <c r="B25" s="270"/>
      <c r="C25" s="217">
        <v>125200</v>
      </c>
      <c r="D25" s="245"/>
      <c r="E25" s="217">
        <v>0</v>
      </c>
      <c r="F25" s="227"/>
      <c r="G25" s="217">
        <v>650200</v>
      </c>
      <c r="H25" s="218"/>
    </row>
    <row r="26" spans="1:8" s="54" customFormat="1" ht="30" customHeight="1">
      <c r="A26" s="271" t="s">
        <v>46</v>
      </c>
      <c r="B26" s="272"/>
      <c r="C26" s="219">
        <v>54000</v>
      </c>
      <c r="D26" s="237"/>
      <c r="E26" s="219">
        <v>0</v>
      </c>
      <c r="F26" s="230"/>
      <c r="G26" s="219">
        <v>501900</v>
      </c>
      <c r="H26" s="220"/>
    </row>
    <row r="27" spans="1:8" s="54" customFormat="1" ht="30" customHeight="1">
      <c r="A27" s="195" t="s">
        <v>33</v>
      </c>
      <c r="B27" s="196"/>
      <c r="C27" s="221">
        <f>SUM(C24:C26)</f>
        <v>316150</v>
      </c>
      <c r="D27" s="239"/>
      <c r="E27" s="221">
        <f>SUM(E24:E26)</f>
        <v>0</v>
      </c>
      <c r="F27" s="231"/>
      <c r="G27" s="221">
        <f>SUM(G24:G26)</f>
        <v>1685700</v>
      </c>
      <c r="H27" s="222"/>
    </row>
    <row r="28" ht="19.5" customHeight="1">
      <c r="H28" s="183" t="s">
        <v>47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5F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瑞穂区・天白区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SUM(C6,C28)</f>
        <v>0</v>
      </c>
    </row>
    <row r="3" spans="5:8" ht="24.75" customHeight="1">
      <c r="E3" s="256"/>
      <c r="F3" s="256"/>
      <c r="G3" s="259"/>
      <c r="H3" s="260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94" t="s">
        <v>17</v>
      </c>
      <c r="B5" s="95"/>
      <c r="C5" s="96"/>
      <c r="D5" s="58" t="s">
        <v>54</v>
      </c>
      <c r="E5" s="19" t="s">
        <v>551</v>
      </c>
      <c r="F5" s="31">
        <v>450</v>
      </c>
      <c r="G5" s="82"/>
      <c r="H5" s="76">
        <v>1700</v>
      </c>
    </row>
    <row r="6" spans="1:8" ht="19.5" customHeight="1">
      <c r="A6" s="176">
        <f>SUM(F25)</f>
        <v>7050</v>
      </c>
      <c r="B6" s="26" t="s">
        <v>311</v>
      </c>
      <c r="C6" s="177">
        <f>SUM(G25)</f>
        <v>0</v>
      </c>
      <c r="D6" s="59" t="s">
        <v>55</v>
      </c>
      <c r="E6" s="20" t="s">
        <v>552</v>
      </c>
      <c r="F6" s="32">
        <v>450</v>
      </c>
      <c r="G6" s="83"/>
      <c r="H6" s="77">
        <v>1650</v>
      </c>
    </row>
    <row r="7" spans="1:8" ht="19.5" customHeight="1">
      <c r="A7" s="97"/>
      <c r="B7" s="98"/>
      <c r="C7" s="99"/>
      <c r="D7" s="59" t="s">
        <v>56</v>
      </c>
      <c r="E7" s="20" t="s">
        <v>553</v>
      </c>
      <c r="F7" s="32">
        <v>700</v>
      </c>
      <c r="G7" s="83"/>
      <c r="H7" s="77">
        <v>2200</v>
      </c>
    </row>
    <row r="8" spans="1:8" ht="19.5" customHeight="1">
      <c r="A8" s="24"/>
      <c r="B8" s="25"/>
      <c r="C8" s="100"/>
      <c r="D8" s="59" t="s">
        <v>57</v>
      </c>
      <c r="E8" s="20" t="s">
        <v>554</v>
      </c>
      <c r="F8" s="32">
        <v>1450</v>
      </c>
      <c r="G8" s="83"/>
      <c r="H8" s="77">
        <v>3900</v>
      </c>
    </row>
    <row r="9" spans="1:8" ht="19.5" customHeight="1">
      <c r="A9" s="24"/>
      <c r="B9" s="25"/>
      <c r="C9" s="100"/>
      <c r="D9" s="59" t="s">
        <v>58</v>
      </c>
      <c r="E9" s="20" t="s">
        <v>555</v>
      </c>
      <c r="F9" s="32">
        <v>1200</v>
      </c>
      <c r="G9" s="83"/>
      <c r="H9" s="77">
        <v>3550</v>
      </c>
    </row>
    <row r="10" spans="1:8" ht="19.5" customHeight="1">
      <c r="A10" s="24"/>
      <c r="B10" s="25"/>
      <c r="C10" s="100"/>
      <c r="D10" s="59" t="s">
        <v>59</v>
      </c>
      <c r="E10" s="20" t="s">
        <v>559</v>
      </c>
      <c r="F10" s="32">
        <v>500</v>
      </c>
      <c r="G10" s="83"/>
      <c r="H10" s="77">
        <v>1450</v>
      </c>
    </row>
    <row r="11" spans="1:8" ht="19.5" customHeight="1">
      <c r="A11" s="24"/>
      <c r="B11" s="25"/>
      <c r="C11" s="100"/>
      <c r="D11" s="59" t="s">
        <v>60</v>
      </c>
      <c r="E11" s="20" t="s">
        <v>541</v>
      </c>
      <c r="F11" s="32">
        <v>500</v>
      </c>
      <c r="G11" s="83"/>
      <c r="H11" s="77">
        <v>2100</v>
      </c>
    </row>
    <row r="12" spans="1:8" ht="19.5" customHeight="1">
      <c r="A12" s="24"/>
      <c r="B12" s="25"/>
      <c r="C12" s="100"/>
      <c r="D12" s="59" t="s">
        <v>61</v>
      </c>
      <c r="E12" s="20" t="s">
        <v>556</v>
      </c>
      <c r="F12" s="32">
        <v>600</v>
      </c>
      <c r="G12" s="83"/>
      <c r="H12" s="77">
        <v>2150</v>
      </c>
    </row>
    <row r="13" spans="1:8" ht="19.5" customHeight="1">
      <c r="A13" s="24"/>
      <c r="B13" s="25"/>
      <c r="C13" s="100"/>
      <c r="D13" s="59" t="s">
        <v>62</v>
      </c>
      <c r="E13" s="20" t="s">
        <v>557</v>
      </c>
      <c r="F13" s="32">
        <v>500</v>
      </c>
      <c r="G13" s="83"/>
      <c r="H13" s="77">
        <v>1750</v>
      </c>
    </row>
    <row r="14" spans="1:8" ht="19.5" customHeight="1">
      <c r="A14" s="24"/>
      <c r="B14" s="25"/>
      <c r="C14" s="100"/>
      <c r="D14" s="59" t="s">
        <v>63</v>
      </c>
      <c r="E14" s="20" t="s">
        <v>558</v>
      </c>
      <c r="F14" s="32">
        <v>400</v>
      </c>
      <c r="G14" s="83"/>
      <c r="H14" s="77">
        <v>1650</v>
      </c>
    </row>
    <row r="15" spans="1:8" ht="19.5" customHeight="1">
      <c r="A15" s="24"/>
      <c r="B15" s="25"/>
      <c r="C15" s="100"/>
      <c r="D15" s="59" t="s">
        <v>64</v>
      </c>
      <c r="E15" s="20" t="s">
        <v>542</v>
      </c>
      <c r="F15" s="32">
        <v>300</v>
      </c>
      <c r="G15" s="83"/>
      <c r="H15" s="77">
        <v>1300</v>
      </c>
    </row>
    <row r="16" spans="1:8" ht="19.5" customHeight="1">
      <c r="A16" s="24"/>
      <c r="B16" s="25"/>
      <c r="C16" s="100"/>
      <c r="D16" s="59"/>
      <c r="E16" s="20"/>
      <c r="F16" s="32"/>
      <c r="G16" s="83"/>
      <c r="H16" s="77"/>
    </row>
    <row r="17" spans="1:8" ht="19.5" customHeight="1">
      <c r="A17" s="24"/>
      <c r="B17" s="25"/>
      <c r="C17" s="100"/>
      <c r="D17" s="59"/>
      <c r="E17" s="20"/>
      <c r="F17" s="32"/>
      <c r="G17" s="83"/>
      <c r="H17" s="139"/>
    </row>
    <row r="18" spans="1:8" ht="19.5" customHeight="1">
      <c r="A18" s="24"/>
      <c r="B18" s="25"/>
      <c r="C18" s="100"/>
      <c r="D18" s="59"/>
      <c r="E18" s="20"/>
      <c r="F18" s="32"/>
      <c r="G18" s="83"/>
      <c r="H18" s="139"/>
    </row>
    <row r="19" spans="1:8" ht="19.5" customHeight="1">
      <c r="A19" s="24"/>
      <c r="B19" s="25"/>
      <c r="C19" s="100"/>
      <c r="D19" s="59"/>
      <c r="E19" s="20"/>
      <c r="F19" s="32"/>
      <c r="G19" s="83"/>
      <c r="H19" s="139"/>
    </row>
    <row r="20" spans="1:8" ht="19.5" customHeight="1">
      <c r="A20" s="24"/>
      <c r="B20" s="25"/>
      <c r="C20" s="100"/>
      <c r="D20" s="59"/>
      <c r="E20" s="20"/>
      <c r="F20" s="32"/>
      <c r="G20" s="83"/>
      <c r="H20" s="139"/>
    </row>
    <row r="21" spans="1:8" ht="19.5" customHeight="1">
      <c r="A21" s="24"/>
      <c r="B21" s="25"/>
      <c r="C21" s="100"/>
      <c r="D21" s="59"/>
      <c r="E21" s="20"/>
      <c r="F21" s="32"/>
      <c r="G21" s="83"/>
      <c r="H21" s="139"/>
    </row>
    <row r="22" spans="1:8" ht="19.5" customHeight="1">
      <c r="A22" s="24"/>
      <c r="B22" s="25"/>
      <c r="C22" s="100"/>
      <c r="D22" s="59"/>
      <c r="E22" s="20"/>
      <c r="F22" s="32"/>
      <c r="G22" s="83"/>
      <c r="H22" s="139"/>
    </row>
    <row r="23" spans="1:8" ht="19.5" customHeight="1">
      <c r="A23" s="24"/>
      <c r="B23" s="25"/>
      <c r="C23" s="100"/>
      <c r="D23" s="59"/>
      <c r="E23" s="3"/>
      <c r="F23" s="4"/>
      <c r="G23" s="29"/>
      <c r="H23" s="139"/>
    </row>
    <row r="24" spans="1:8" ht="19.5" customHeight="1">
      <c r="A24" s="101"/>
      <c r="B24" s="102"/>
      <c r="C24" s="103"/>
      <c r="D24" s="63"/>
      <c r="E24" s="5"/>
      <c r="F24" s="6"/>
      <c r="G24" s="30"/>
      <c r="H24" s="147"/>
    </row>
    <row r="25" spans="1:8" s="13" customFormat="1" ht="19.5" customHeight="1">
      <c r="A25" s="15"/>
      <c r="B25" s="22"/>
      <c r="C25" s="23"/>
      <c r="D25" s="60"/>
      <c r="E25" s="7" t="str">
        <f>CONCATENATE(FIXED(COUNTA(E5:E24),0,0),"　店")</f>
        <v>11　店</v>
      </c>
      <c r="F25" s="8">
        <f>SUM(F5:F24)</f>
        <v>7050</v>
      </c>
      <c r="G25" s="8">
        <f>SUM(G5:G24)</f>
        <v>0</v>
      </c>
      <c r="H25" s="148">
        <f>SUM(H5:H24)</f>
        <v>23400</v>
      </c>
    </row>
    <row r="26" spans="1:8" s="13" customFormat="1" ht="19.5" customHeight="1">
      <c r="A26" s="88"/>
      <c r="B26" s="89"/>
      <c r="C26" s="90"/>
      <c r="D26" s="91"/>
      <c r="E26" s="92"/>
      <c r="F26" s="93"/>
      <c r="G26" s="93"/>
      <c r="H26" s="149"/>
    </row>
    <row r="27" spans="1:8" ht="19.5" customHeight="1">
      <c r="A27" s="94" t="s">
        <v>18</v>
      </c>
      <c r="B27" s="95"/>
      <c r="C27" s="96"/>
      <c r="D27" s="58" t="s">
        <v>65</v>
      </c>
      <c r="E27" s="71" t="s">
        <v>491</v>
      </c>
      <c r="F27" s="33">
        <v>550</v>
      </c>
      <c r="G27" s="84"/>
      <c r="H27" s="80">
        <v>2100</v>
      </c>
    </row>
    <row r="28" spans="1:8" ht="19.5" customHeight="1">
      <c r="A28" s="176">
        <f>SUM(F48)</f>
        <v>5450</v>
      </c>
      <c r="B28" s="26" t="s">
        <v>311</v>
      </c>
      <c r="C28" s="177">
        <f>SUM(G48)</f>
        <v>0</v>
      </c>
      <c r="D28" s="59" t="s">
        <v>66</v>
      </c>
      <c r="E28" s="72" t="s">
        <v>560</v>
      </c>
      <c r="F28" s="34">
        <v>350</v>
      </c>
      <c r="G28" s="85"/>
      <c r="H28" s="81">
        <v>1350</v>
      </c>
    </row>
    <row r="29" spans="1:8" ht="19.5" customHeight="1">
      <c r="A29" s="24"/>
      <c r="B29" s="25"/>
      <c r="C29" s="100"/>
      <c r="D29" s="59" t="s">
        <v>67</v>
      </c>
      <c r="E29" s="72" t="s">
        <v>561</v>
      </c>
      <c r="F29" s="34">
        <v>500</v>
      </c>
      <c r="G29" s="85"/>
      <c r="H29" s="81">
        <v>1750</v>
      </c>
    </row>
    <row r="30" spans="1:8" ht="19.5" customHeight="1">
      <c r="A30" s="24"/>
      <c r="B30" s="25"/>
      <c r="C30" s="100"/>
      <c r="D30" s="59" t="s">
        <v>68</v>
      </c>
      <c r="E30" s="72" t="s">
        <v>562</v>
      </c>
      <c r="F30" s="34">
        <v>450</v>
      </c>
      <c r="G30" s="85"/>
      <c r="H30" s="81">
        <v>1100</v>
      </c>
    </row>
    <row r="31" spans="1:8" ht="19.5" customHeight="1">
      <c r="A31" s="24"/>
      <c r="B31" s="25"/>
      <c r="C31" s="100"/>
      <c r="D31" s="59" t="s">
        <v>69</v>
      </c>
      <c r="E31" s="72" t="s">
        <v>534</v>
      </c>
      <c r="F31" s="34">
        <v>600</v>
      </c>
      <c r="G31" s="85"/>
      <c r="H31" s="81">
        <v>2150</v>
      </c>
    </row>
    <row r="32" spans="1:8" ht="19.5" customHeight="1">
      <c r="A32" s="24"/>
      <c r="B32" s="25"/>
      <c r="C32" s="100"/>
      <c r="D32" s="59" t="s">
        <v>70</v>
      </c>
      <c r="E32" s="72" t="s">
        <v>564</v>
      </c>
      <c r="F32" s="34">
        <v>450</v>
      </c>
      <c r="G32" s="85"/>
      <c r="H32" s="81">
        <v>2000</v>
      </c>
    </row>
    <row r="33" spans="1:8" ht="19.5" customHeight="1">
      <c r="A33" s="24"/>
      <c r="B33" s="25"/>
      <c r="C33" s="100"/>
      <c r="D33" s="59" t="s">
        <v>71</v>
      </c>
      <c r="E33" s="72" t="s">
        <v>563</v>
      </c>
      <c r="F33" s="34">
        <v>650</v>
      </c>
      <c r="G33" s="85"/>
      <c r="H33" s="81">
        <v>2150</v>
      </c>
    </row>
    <row r="34" spans="1:8" ht="19.5" customHeight="1">
      <c r="A34" s="24"/>
      <c r="B34" s="25"/>
      <c r="C34" s="100"/>
      <c r="D34" s="59" t="s">
        <v>72</v>
      </c>
      <c r="E34" s="72" t="s">
        <v>535</v>
      </c>
      <c r="F34" s="34">
        <v>400</v>
      </c>
      <c r="G34" s="85"/>
      <c r="H34" s="81">
        <v>1250</v>
      </c>
    </row>
    <row r="35" spans="1:8" ht="19.5" customHeight="1">
      <c r="A35" s="24"/>
      <c r="B35" s="25"/>
      <c r="C35" s="100"/>
      <c r="D35" s="59" t="s">
        <v>73</v>
      </c>
      <c r="E35" s="72" t="s">
        <v>565</v>
      </c>
      <c r="F35" s="34">
        <v>450</v>
      </c>
      <c r="G35" s="85"/>
      <c r="H35" s="81">
        <v>1800</v>
      </c>
    </row>
    <row r="36" spans="1:8" ht="19.5" customHeight="1">
      <c r="A36" s="24"/>
      <c r="B36" s="25"/>
      <c r="C36" s="100"/>
      <c r="D36" s="59" t="s">
        <v>74</v>
      </c>
      <c r="E36" s="72" t="s">
        <v>528</v>
      </c>
      <c r="F36" s="34">
        <v>500</v>
      </c>
      <c r="G36" s="85"/>
      <c r="H36" s="81">
        <v>2100</v>
      </c>
    </row>
    <row r="37" spans="1:8" ht="19.5" customHeight="1">
      <c r="A37" s="24"/>
      <c r="B37" s="25"/>
      <c r="C37" s="100"/>
      <c r="D37" s="59" t="s">
        <v>75</v>
      </c>
      <c r="E37" s="72" t="s">
        <v>536</v>
      </c>
      <c r="F37" s="34">
        <v>550</v>
      </c>
      <c r="G37" s="85"/>
      <c r="H37" s="81">
        <v>2050</v>
      </c>
    </row>
    <row r="38" spans="1:8" ht="19.5" customHeight="1">
      <c r="A38" s="24"/>
      <c r="B38" s="25"/>
      <c r="C38" s="100"/>
      <c r="D38" s="59"/>
      <c r="E38" s="104"/>
      <c r="F38" s="4"/>
      <c r="G38" s="29"/>
      <c r="H38" s="139"/>
    </row>
    <row r="39" spans="1:8" ht="19.5" customHeight="1">
      <c r="A39" s="24"/>
      <c r="B39" s="25"/>
      <c r="C39" s="100"/>
      <c r="D39" s="62"/>
      <c r="E39" s="3"/>
      <c r="F39" s="4"/>
      <c r="G39" s="29"/>
      <c r="H39" s="139"/>
    </row>
    <row r="40" spans="1:8" ht="19.5" customHeight="1">
      <c r="A40" s="24"/>
      <c r="B40" s="25"/>
      <c r="C40" s="100"/>
      <c r="D40" s="62"/>
      <c r="E40" s="3"/>
      <c r="F40" s="4"/>
      <c r="G40" s="29"/>
      <c r="H40" s="139"/>
    </row>
    <row r="41" spans="1:8" ht="19.5" customHeight="1">
      <c r="A41" s="24"/>
      <c r="B41" s="25"/>
      <c r="C41" s="100"/>
      <c r="D41" s="62"/>
      <c r="E41" s="3"/>
      <c r="F41" s="4"/>
      <c r="G41" s="29"/>
      <c r="H41" s="139"/>
    </row>
    <row r="42" spans="1:8" ht="19.5" customHeight="1">
      <c r="A42" s="24"/>
      <c r="B42" s="25"/>
      <c r="C42" s="100"/>
      <c r="D42" s="62"/>
      <c r="E42" s="3"/>
      <c r="F42" s="4"/>
      <c r="G42" s="29"/>
      <c r="H42" s="139"/>
    </row>
    <row r="43" spans="1:8" ht="19.5" customHeight="1">
      <c r="A43" s="24"/>
      <c r="B43" s="25"/>
      <c r="C43" s="100"/>
      <c r="D43" s="62"/>
      <c r="E43" s="3"/>
      <c r="F43" s="4"/>
      <c r="G43" s="29"/>
      <c r="H43" s="139"/>
    </row>
    <row r="44" spans="1:8" ht="19.5" customHeight="1">
      <c r="A44" s="24"/>
      <c r="B44" s="25"/>
      <c r="C44" s="100"/>
      <c r="D44" s="62"/>
      <c r="E44" s="3"/>
      <c r="F44" s="4"/>
      <c r="G44" s="29"/>
      <c r="H44" s="139"/>
    </row>
    <row r="45" spans="1:8" ht="19.5" customHeight="1">
      <c r="A45" s="24"/>
      <c r="B45" s="25"/>
      <c r="C45" s="100"/>
      <c r="D45" s="62"/>
      <c r="E45" s="3"/>
      <c r="F45" s="4"/>
      <c r="G45" s="29"/>
      <c r="H45" s="139"/>
    </row>
    <row r="46" spans="1:8" ht="19.5" customHeight="1">
      <c r="A46" s="24"/>
      <c r="B46" s="25"/>
      <c r="C46" s="100"/>
      <c r="D46" s="62"/>
      <c r="E46" s="3"/>
      <c r="F46" s="4"/>
      <c r="G46" s="29"/>
      <c r="H46" s="139"/>
    </row>
    <row r="47" spans="1:8" ht="19.5" customHeight="1">
      <c r="A47" s="101"/>
      <c r="B47" s="102"/>
      <c r="C47" s="103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3"/>
      <c r="D48" s="60"/>
      <c r="E48" s="7" t="str">
        <f>CONCATENATE(FIXED(COUNTA(E27:E47),0,0),"　店")</f>
        <v>11　店</v>
      </c>
      <c r="F48" s="9">
        <f>SUM(F27:F47)</f>
        <v>5450</v>
      </c>
      <c r="G48" s="9">
        <f>SUM(G27:G47)</f>
        <v>0</v>
      </c>
      <c r="H48" s="50">
        <f>SUM(H27:H47)</f>
        <v>19800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5F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G5:G24 G27:G47 H17:H24 H38:H47">
      <formula1>F5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SUM(C6)</f>
        <v>0</v>
      </c>
    </row>
    <row r="3" spans="5:8" ht="24.75" customHeight="1">
      <c r="E3" s="256"/>
      <c r="F3" s="256"/>
      <c r="G3" s="259"/>
      <c r="H3" s="268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94" t="s">
        <v>19</v>
      </c>
      <c r="B5" s="95"/>
      <c r="C5" s="95"/>
      <c r="D5" s="58" t="s">
        <v>76</v>
      </c>
      <c r="E5" s="152" t="s">
        <v>479</v>
      </c>
      <c r="F5" s="35">
        <v>700</v>
      </c>
      <c r="G5" s="105"/>
      <c r="H5" s="138">
        <v>2000</v>
      </c>
    </row>
    <row r="6" spans="1:8" ht="19.5" customHeight="1">
      <c r="A6" s="176">
        <f>SUM(F48)</f>
        <v>9000</v>
      </c>
      <c r="B6" s="26" t="s">
        <v>38</v>
      </c>
      <c r="C6" s="26">
        <f>SUM(G48)</f>
        <v>0</v>
      </c>
      <c r="D6" s="59" t="s">
        <v>77</v>
      </c>
      <c r="E6" s="153" t="s">
        <v>480</v>
      </c>
      <c r="F6" s="36">
        <v>900</v>
      </c>
      <c r="G6" s="106"/>
      <c r="H6" s="139">
        <v>2700</v>
      </c>
    </row>
    <row r="7" spans="1:8" ht="19.5" customHeight="1">
      <c r="A7" s="107"/>
      <c r="B7" s="108"/>
      <c r="C7" s="108"/>
      <c r="D7" s="59" t="s">
        <v>78</v>
      </c>
      <c r="E7" s="153" t="s">
        <v>591</v>
      </c>
      <c r="F7" s="36">
        <v>700</v>
      </c>
      <c r="G7" s="106"/>
      <c r="H7" s="139">
        <v>2750</v>
      </c>
    </row>
    <row r="8" spans="1:8" ht="19.5" customHeight="1">
      <c r="A8" s="107"/>
      <c r="B8" s="108"/>
      <c r="C8" s="108"/>
      <c r="D8" s="59" t="s">
        <v>79</v>
      </c>
      <c r="E8" s="153" t="s">
        <v>326</v>
      </c>
      <c r="F8" s="36">
        <v>1000</v>
      </c>
      <c r="G8" s="106"/>
      <c r="H8" s="139">
        <v>4000</v>
      </c>
    </row>
    <row r="9" spans="1:8" ht="19.5" customHeight="1">
      <c r="A9" s="107"/>
      <c r="B9" s="108"/>
      <c r="C9" s="108"/>
      <c r="D9" s="59" t="s">
        <v>80</v>
      </c>
      <c r="E9" s="153" t="s">
        <v>481</v>
      </c>
      <c r="F9" s="36">
        <v>650</v>
      </c>
      <c r="G9" s="106"/>
      <c r="H9" s="139">
        <v>2450</v>
      </c>
    </row>
    <row r="10" spans="1:8" ht="19.5" customHeight="1">
      <c r="A10" s="107"/>
      <c r="B10" s="108"/>
      <c r="C10" s="108"/>
      <c r="D10" s="59" t="s">
        <v>81</v>
      </c>
      <c r="E10" s="153" t="s">
        <v>482</v>
      </c>
      <c r="F10" s="36">
        <v>450</v>
      </c>
      <c r="G10" s="106"/>
      <c r="H10" s="139">
        <v>1600</v>
      </c>
    </row>
    <row r="11" spans="1:8" ht="19.5" customHeight="1">
      <c r="A11" s="107"/>
      <c r="B11" s="108"/>
      <c r="C11" s="108"/>
      <c r="D11" s="59" t="s">
        <v>82</v>
      </c>
      <c r="E11" s="153" t="s">
        <v>483</v>
      </c>
      <c r="F11" s="36">
        <v>500</v>
      </c>
      <c r="G11" s="106"/>
      <c r="H11" s="139">
        <v>1850</v>
      </c>
    </row>
    <row r="12" spans="1:8" ht="19.5" customHeight="1">
      <c r="A12" s="107"/>
      <c r="B12" s="108"/>
      <c r="C12" s="108"/>
      <c r="D12" s="59" t="s">
        <v>83</v>
      </c>
      <c r="E12" s="153" t="s">
        <v>484</v>
      </c>
      <c r="F12" s="36">
        <v>600</v>
      </c>
      <c r="G12" s="106"/>
      <c r="H12" s="139">
        <v>2100</v>
      </c>
    </row>
    <row r="13" spans="1:8" ht="19.5" customHeight="1">
      <c r="A13" s="107"/>
      <c r="B13" s="108"/>
      <c r="C13" s="108"/>
      <c r="D13" s="59" t="s">
        <v>84</v>
      </c>
      <c r="E13" s="153" t="s">
        <v>485</v>
      </c>
      <c r="F13" s="36">
        <v>400</v>
      </c>
      <c r="G13" s="106"/>
      <c r="H13" s="139">
        <v>1500</v>
      </c>
    </row>
    <row r="14" spans="1:8" ht="19.5" customHeight="1">
      <c r="A14" s="107"/>
      <c r="B14" s="108"/>
      <c r="C14" s="108"/>
      <c r="D14" s="59" t="s">
        <v>85</v>
      </c>
      <c r="E14" s="153" t="s">
        <v>486</v>
      </c>
      <c r="F14" s="36">
        <v>400</v>
      </c>
      <c r="G14" s="106"/>
      <c r="H14" s="139">
        <v>1250</v>
      </c>
    </row>
    <row r="15" spans="1:8" ht="19.5" customHeight="1">
      <c r="A15" s="107"/>
      <c r="B15" s="108"/>
      <c r="C15" s="108"/>
      <c r="D15" s="59" t="s">
        <v>86</v>
      </c>
      <c r="E15" s="153" t="s">
        <v>487</v>
      </c>
      <c r="F15" s="36">
        <v>550</v>
      </c>
      <c r="G15" s="106"/>
      <c r="H15" s="139">
        <v>1850</v>
      </c>
    </row>
    <row r="16" spans="1:8" ht="19.5" customHeight="1">
      <c r="A16" s="107"/>
      <c r="B16" s="108"/>
      <c r="C16" s="108"/>
      <c r="D16" s="59" t="s">
        <v>87</v>
      </c>
      <c r="E16" s="153" t="s">
        <v>488</v>
      </c>
      <c r="F16" s="36">
        <v>300</v>
      </c>
      <c r="G16" s="106"/>
      <c r="H16" s="139">
        <v>1600</v>
      </c>
    </row>
    <row r="17" spans="1:8" ht="19.5" customHeight="1">
      <c r="A17" s="107"/>
      <c r="B17" s="108"/>
      <c r="C17" s="108"/>
      <c r="D17" s="59" t="s">
        <v>88</v>
      </c>
      <c r="E17" s="153" t="s">
        <v>489</v>
      </c>
      <c r="F17" s="36">
        <v>400</v>
      </c>
      <c r="G17" s="106"/>
      <c r="H17" s="139">
        <v>1550</v>
      </c>
    </row>
    <row r="18" spans="1:8" ht="19.5" customHeight="1">
      <c r="A18" s="107"/>
      <c r="B18" s="108"/>
      <c r="C18" s="108"/>
      <c r="D18" s="59" t="s">
        <v>89</v>
      </c>
      <c r="E18" s="153" t="s">
        <v>490</v>
      </c>
      <c r="F18" s="36">
        <v>1450</v>
      </c>
      <c r="G18" s="106"/>
      <c r="H18" s="139">
        <v>5550</v>
      </c>
    </row>
    <row r="19" spans="1:8" ht="19.5" customHeight="1">
      <c r="A19" s="107"/>
      <c r="B19" s="108"/>
      <c r="C19" s="108"/>
      <c r="D19" s="59"/>
      <c r="E19" s="153" t="s">
        <v>327</v>
      </c>
      <c r="F19" s="36"/>
      <c r="G19" s="106"/>
      <c r="H19" s="139">
        <v>250</v>
      </c>
    </row>
    <row r="20" spans="1:8" ht="19.5" customHeight="1">
      <c r="A20" s="107"/>
      <c r="B20" s="108"/>
      <c r="C20" s="108"/>
      <c r="D20" s="59"/>
      <c r="E20" s="153"/>
      <c r="F20" s="36"/>
      <c r="G20" s="106"/>
      <c r="H20" s="139"/>
    </row>
    <row r="21" spans="1:8" ht="19.5" customHeight="1">
      <c r="A21" s="107"/>
      <c r="B21" s="108"/>
      <c r="C21" s="108"/>
      <c r="D21" s="59"/>
      <c r="E21" s="153"/>
      <c r="F21" s="36"/>
      <c r="G21" s="106"/>
      <c r="H21" s="139"/>
    </row>
    <row r="22" spans="1:8" ht="19.5" customHeight="1">
      <c r="A22" s="109"/>
      <c r="B22" s="110"/>
      <c r="C22" s="110"/>
      <c r="D22" s="68"/>
      <c r="E22" s="154"/>
      <c r="F22" s="6"/>
      <c r="G22" s="30"/>
      <c r="H22" s="147"/>
    </row>
    <row r="23" spans="1:8" ht="19.5" customHeight="1">
      <c r="A23" s="109"/>
      <c r="B23" s="110"/>
      <c r="C23" s="110"/>
      <c r="D23" s="68"/>
      <c r="E23" s="154"/>
      <c r="F23" s="6"/>
      <c r="G23" s="30"/>
      <c r="H23" s="147"/>
    </row>
    <row r="24" spans="1:8" ht="19.5" customHeight="1">
      <c r="A24" s="109"/>
      <c r="B24" s="110"/>
      <c r="C24" s="110"/>
      <c r="D24" s="68"/>
      <c r="E24" s="5"/>
      <c r="F24" s="6"/>
      <c r="G24" s="30"/>
      <c r="H24" s="147"/>
    </row>
    <row r="25" spans="1:8" ht="19.5" customHeight="1">
      <c r="A25" s="109"/>
      <c r="B25" s="110"/>
      <c r="C25" s="110"/>
      <c r="D25" s="68"/>
      <c r="E25" s="5"/>
      <c r="F25" s="6"/>
      <c r="G25" s="30"/>
      <c r="H25" s="147"/>
    </row>
    <row r="26" spans="1:8" ht="19.5" customHeight="1">
      <c r="A26" s="109"/>
      <c r="B26" s="110"/>
      <c r="C26" s="110"/>
      <c r="D26" s="68"/>
      <c r="E26" s="5"/>
      <c r="F26" s="6"/>
      <c r="G26" s="30"/>
      <c r="H26" s="147"/>
    </row>
    <row r="27" spans="1:8" ht="19.5" customHeight="1">
      <c r="A27" s="109"/>
      <c r="B27" s="110"/>
      <c r="C27" s="110"/>
      <c r="D27" s="68"/>
      <c r="E27" s="5"/>
      <c r="F27" s="6"/>
      <c r="G27" s="30"/>
      <c r="H27" s="147"/>
    </row>
    <row r="28" spans="1:8" ht="19.5" customHeight="1">
      <c r="A28" s="109"/>
      <c r="B28" s="110"/>
      <c r="C28" s="110"/>
      <c r="D28" s="68"/>
      <c r="E28" s="5"/>
      <c r="F28" s="6"/>
      <c r="G28" s="30"/>
      <c r="H28" s="147"/>
    </row>
    <row r="29" spans="1:8" ht="19.5" customHeight="1">
      <c r="A29" s="109"/>
      <c r="B29" s="110"/>
      <c r="C29" s="110"/>
      <c r="D29" s="68"/>
      <c r="E29" s="5"/>
      <c r="F29" s="6"/>
      <c r="G29" s="30"/>
      <c r="H29" s="147"/>
    </row>
    <row r="30" spans="1:8" ht="19.5" customHeight="1">
      <c r="A30" s="109"/>
      <c r="B30" s="110"/>
      <c r="C30" s="110"/>
      <c r="D30" s="68"/>
      <c r="E30" s="5"/>
      <c r="F30" s="6"/>
      <c r="G30" s="30"/>
      <c r="H30" s="147"/>
    </row>
    <row r="31" spans="1:8" ht="19.5" customHeight="1">
      <c r="A31" s="109"/>
      <c r="B31" s="110"/>
      <c r="C31" s="110"/>
      <c r="D31" s="68"/>
      <c r="E31" s="5"/>
      <c r="F31" s="6"/>
      <c r="G31" s="30"/>
      <c r="H31" s="147"/>
    </row>
    <row r="32" spans="1:8" ht="19.5" customHeight="1">
      <c r="A32" s="109"/>
      <c r="B32" s="110"/>
      <c r="C32" s="110"/>
      <c r="D32" s="68"/>
      <c r="E32" s="5"/>
      <c r="F32" s="6"/>
      <c r="G32" s="30"/>
      <c r="H32" s="147"/>
    </row>
    <row r="33" spans="1:8" ht="19.5" customHeight="1">
      <c r="A33" s="109"/>
      <c r="B33" s="110"/>
      <c r="C33" s="110"/>
      <c r="D33" s="68"/>
      <c r="E33" s="5"/>
      <c r="F33" s="6"/>
      <c r="G33" s="30"/>
      <c r="H33" s="147"/>
    </row>
    <row r="34" spans="1:8" ht="19.5" customHeight="1">
      <c r="A34" s="109"/>
      <c r="B34" s="110"/>
      <c r="C34" s="110"/>
      <c r="D34" s="68"/>
      <c r="E34" s="5"/>
      <c r="F34" s="6"/>
      <c r="G34" s="30"/>
      <c r="H34" s="147"/>
    </row>
    <row r="35" spans="1:8" ht="19.5" customHeight="1">
      <c r="A35" s="109"/>
      <c r="B35" s="110"/>
      <c r="C35" s="110"/>
      <c r="D35" s="68"/>
      <c r="E35" s="5"/>
      <c r="F35" s="6"/>
      <c r="G35" s="30"/>
      <c r="H35" s="147"/>
    </row>
    <row r="36" spans="1:8" ht="19.5" customHeight="1">
      <c r="A36" s="109"/>
      <c r="B36" s="110"/>
      <c r="C36" s="110"/>
      <c r="D36" s="68"/>
      <c r="E36" s="5"/>
      <c r="F36" s="6"/>
      <c r="G36" s="30"/>
      <c r="H36" s="147"/>
    </row>
    <row r="37" spans="1:8" ht="19.5" customHeight="1">
      <c r="A37" s="109"/>
      <c r="B37" s="110"/>
      <c r="C37" s="110"/>
      <c r="D37" s="68"/>
      <c r="E37" s="5"/>
      <c r="F37" s="6"/>
      <c r="G37" s="30"/>
      <c r="H37" s="147"/>
    </row>
    <row r="38" spans="1:8" ht="19.5" customHeight="1">
      <c r="A38" s="109"/>
      <c r="B38" s="110"/>
      <c r="C38" s="110"/>
      <c r="D38" s="68"/>
      <c r="E38" s="5"/>
      <c r="F38" s="6"/>
      <c r="G38" s="30"/>
      <c r="H38" s="147"/>
    </row>
    <row r="39" spans="1:8" ht="19.5" customHeight="1">
      <c r="A39" s="109"/>
      <c r="B39" s="110"/>
      <c r="C39" s="110"/>
      <c r="D39" s="68"/>
      <c r="E39" s="5"/>
      <c r="F39" s="6"/>
      <c r="G39" s="30"/>
      <c r="H39" s="147"/>
    </row>
    <row r="40" spans="1:8" ht="19.5" customHeight="1">
      <c r="A40" s="109"/>
      <c r="B40" s="110"/>
      <c r="C40" s="110"/>
      <c r="D40" s="68"/>
      <c r="E40" s="5"/>
      <c r="F40" s="6"/>
      <c r="G40" s="30"/>
      <c r="H40" s="147"/>
    </row>
    <row r="41" spans="1:8" ht="19.5" customHeight="1">
      <c r="A41" s="109"/>
      <c r="B41" s="110"/>
      <c r="C41" s="110"/>
      <c r="D41" s="68"/>
      <c r="E41" s="5"/>
      <c r="F41" s="6"/>
      <c r="G41" s="30"/>
      <c r="H41" s="147"/>
    </row>
    <row r="42" spans="1:8" ht="19.5" customHeight="1">
      <c r="A42" s="109"/>
      <c r="B42" s="110"/>
      <c r="C42" s="110"/>
      <c r="D42" s="68"/>
      <c r="E42" s="5"/>
      <c r="F42" s="6"/>
      <c r="G42" s="30"/>
      <c r="H42" s="147"/>
    </row>
    <row r="43" spans="1:8" ht="19.5" customHeight="1">
      <c r="A43" s="109"/>
      <c r="B43" s="110"/>
      <c r="C43" s="110"/>
      <c r="D43" s="68"/>
      <c r="E43" s="5"/>
      <c r="F43" s="6"/>
      <c r="G43" s="30"/>
      <c r="H43" s="147"/>
    </row>
    <row r="44" spans="1:8" ht="19.5" customHeight="1">
      <c r="A44" s="109"/>
      <c r="B44" s="110"/>
      <c r="C44" s="110"/>
      <c r="D44" s="68"/>
      <c r="E44" s="5"/>
      <c r="F44" s="6"/>
      <c r="G44" s="30"/>
      <c r="H44" s="147"/>
    </row>
    <row r="45" spans="1:8" ht="19.5" customHeight="1">
      <c r="A45" s="109"/>
      <c r="B45" s="110"/>
      <c r="C45" s="110"/>
      <c r="D45" s="68"/>
      <c r="E45" s="5"/>
      <c r="F45" s="6"/>
      <c r="G45" s="30"/>
      <c r="H45" s="147"/>
    </row>
    <row r="46" spans="1:8" ht="19.5" customHeight="1">
      <c r="A46" s="109"/>
      <c r="B46" s="110"/>
      <c r="C46" s="110"/>
      <c r="D46" s="68"/>
      <c r="E46" s="5"/>
      <c r="F46" s="6"/>
      <c r="G46" s="30"/>
      <c r="H46" s="147"/>
    </row>
    <row r="47" spans="1:8" ht="19.5" customHeight="1">
      <c r="A47" s="109"/>
      <c r="B47" s="110"/>
      <c r="C47" s="110"/>
      <c r="D47" s="68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15　店</v>
      </c>
      <c r="F48" s="9">
        <f>SUM(F5:F47)</f>
        <v>9000</v>
      </c>
      <c r="G48" s="9">
        <f>SUM(G5:G47)</f>
        <v>0</v>
      </c>
      <c r="H48" s="51">
        <f>SUM(H5:H47)</f>
        <v>33000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SUM(C6)</f>
        <v>0</v>
      </c>
    </row>
    <row r="3" spans="5:8" ht="24.75" customHeight="1">
      <c r="E3" s="256"/>
      <c r="F3" s="256"/>
      <c r="G3" s="259"/>
      <c r="H3" s="268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94" t="s">
        <v>20</v>
      </c>
      <c r="B5" s="95"/>
      <c r="C5" s="95"/>
      <c r="D5" s="58" t="s">
        <v>90</v>
      </c>
      <c r="E5" s="153" t="s">
        <v>463</v>
      </c>
      <c r="F5" s="39">
        <v>650</v>
      </c>
      <c r="G5" s="115"/>
      <c r="H5" s="138">
        <v>2550</v>
      </c>
    </row>
    <row r="6" spans="1:8" ht="19.5" customHeight="1">
      <c r="A6" s="176">
        <f>SUM(F48)</f>
        <v>8600</v>
      </c>
      <c r="B6" s="26" t="s">
        <v>37</v>
      </c>
      <c r="C6" s="26">
        <f>SUM(G48)</f>
        <v>0</v>
      </c>
      <c r="D6" s="59" t="s">
        <v>91</v>
      </c>
      <c r="E6" s="153" t="s">
        <v>464</v>
      </c>
      <c r="F6" s="39">
        <v>250</v>
      </c>
      <c r="G6" s="114"/>
      <c r="H6" s="139">
        <v>900</v>
      </c>
    </row>
    <row r="7" spans="1:8" ht="19.5" customHeight="1">
      <c r="A7" s="24"/>
      <c r="B7" s="25"/>
      <c r="C7" s="25"/>
      <c r="D7" s="59" t="s">
        <v>92</v>
      </c>
      <c r="E7" s="153" t="s">
        <v>465</v>
      </c>
      <c r="F7" s="39">
        <v>500</v>
      </c>
      <c r="G7" s="114"/>
      <c r="H7" s="139">
        <v>1700</v>
      </c>
    </row>
    <row r="8" spans="1:8" ht="19.5" customHeight="1">
      <c r="A8" s="24"/>
      <c r="B8" s="25"/>
      <c r="C8" s="25"/>
      <c r="D8" s="59" t="s">
        <v>93</v>
      </c>
      <c r="E8" s="153" t="s">
        <v>522</v>
      </c>
      <c r="F8" s="39">
        <v>550</v>
      </c>
      <c r="G8" s="114"/>
      <c r="H8" s="139">
        <v>2050</v>
      </c>
    </row>
    <row r="9" spans="1:8" ht="19.5" customHeight="1">
      <c r="A9" s="24"/>
      <c r="B9" s="25"/>
      <c r="C9" s="25"/>
      <c r="D9" s="59" t="s">
        <v>94</v>
      </c>
      <c r="E9" s="153" t="s">
        <v>466</v>
      </c>
      <c r="F9" s="39">
        <v>600</v>
      </c>
      <c r="G9" s="114"/>
      <c r="H9" s="139">
        <v>1850</v>
      </c>
    </row>
    <row r="10" spans="1:8" ht="19.5" customHeight="1">
      <c r="A10" s="24"/>
      <c r="B10" s="25"/>
      <c r="C10" s="25"/>
      <c r="D10" s="59" t="s">
        <v>95</v>
      </c>
      <c r="E10" s="153" t="s">
        <v>467</v>
      </c>
      <c r="F10" s="39">
        <v>450</v>
      </c>
      <c r="G10" s="114"/>
      <c r="H10" s="139">
        <v>1900</v>
      </c>
    </row>
    <row r="11" spans="1:8" ht="19.5" customHeight="1">
      <c r="A11" s="24"/>
      <c r="B11" s="25"/>
      <c r="C11" s="25"/>
      <c r="D11" s="59" t="s">
        <v>96</v>
      </c>
      <c r="E11" s="153" t="s">
        <v>523</v>
      </c>
      <c r="F11" s="39">
        <v>450</v>
      </c>
      <c r="G11" s="114"/>
      <c r="H11" s="139">
        <v>1450</v>
      </c>
    </row>
    <row r="12" spans="1:8" ht="19.5" customHeight="1">
      <c r="A12" s="24"/>
      <c r="B12" s="25"/>
      <c r="C12" s="25"/>
      <c r="D12" s="59" t="s">
        <v>97</v>
      </c>
      <c r="E12" s="153" t="s">
        <v>524</v>
      </c>
      <c r="F12" s="39">
        <v>350</v>
      </c>
      <c r="G12" s="114"/>
      <c r="H12" s="139">
        <v>1400</v>
      </c>
    </row>
    <row r="13" spans="1:8" ht="19.5" customHeight="1">
      <c r="A13" s="24"/>
      <c r="B13" s="25"/>
      <c r="C13" s="25"/>
      <c r="D13" s="59" t="s">
        <v>98</v>
      </c>
      <c r="E13" s="153" t="s">
        <v>525</v>
      </c>
      <c r="F13" s="39">
        <v>350</v>
      </c>
      <c r="G13" s="114"/>
      <c r="H13" s="139">
        <v>1300</v>
      </c>
    </row>
    <row r="14" spans="1:8" ht="19.5" customHeight="1">
      <c r="A14" s="24"/>
      <c r="B14" s="25"/>
      <c r="C14" s="25"/>
      <c r="D14" s="59" t="s">
        <v>99</v>
      </c>
      <c r="E14" s="153" t="s">
        <v>526</v>
      </c>
      <c r="F14" s="39">
        <v>250</v>
      </c>
      <c r="G14" s="114"/>
      <c r="H14" s="139">
        <v>1000</v>
      </c>
    </row>
    <row r="15" spans="1:8" ht="19.5" customHeight="1">
      <c r="A15" s="24"/>
      <c r="B15" s="25"/>
      <c r="C15" s="25"/>
      <c r="D15" s="59" t="s">
        <v>100</v>
      </c>
      <c r="E15" s="153" t="s">
        <v>468</v>
      </c>
      <c r="F15" s="39">
        <v>450</v>
      </c>
      <c r="G15" s="114"/>
      <c r="H15" s="139">
        <v>1400</v>
      </c>
    </row>
    <row r="16" spans="1:8" ht="19.5" customHeight="1">
      <c r="A16" s="24"/>
      <c r="B16" s="25"/>
      <c r="C16" s="25"/>
      <c r="D16" s="59" t="s">
        <v>101</v>
      </c>
      <c r="E16" s="153" t="s">
        <v>520</v>
      </c>
      <c r="F16" s="39">
        <v>500</v>
      </c>
      <c r="G16" s="114"/>
      <c r="H16" s="139">
        <v>1450</v>
      </c>
    </row>
    <row r="17" spans="1:8" ht="19.5" customHeight="1">
      <c r="A17" s="24"/>
      <c r="B17" s="25"/>
      <c r="C17" s="25"/>
      <c r="D17" s="59" t="s">
        <v>102</v>
      </c>
      <c r="E17" s="153" t="s">
        <v>521</v>
      </c>
      <c r="F17" s="39">
        <v>450</v>
      </c>
      <c r="G17" s="114"/>
      <c r="H17" s="139">
        <v>1350</v>
      </c>
    </row>
    <row r="18" spans="1:8" ht="19.5" customHeight="1">
      <c r="A18" s="24"/>
      <c r="B18" s="25"/>
      <c r="C18" s="25"/>
      <c r="D18" s="59" t="s">
        <v>103</v>
      </c>
      <c r="E18" s="153" t="s">
        <v>492</v>
      </c>
      <c r="F18" s="39">
        <v>350</v>
      </c>
      <c r="G18" s="114"/>
      <c r="H18" s="139">
        <v>1750</v>
      </c>
    </row>
    <row r="19" spans="1:8" ht="19.5" customHeight="1">
      <c r="A19" s="24"/>
      <c r="B19" s="25"/>
      <c r="C19" s="25"/>
      <c r="D19" s="59" t="s">
        <v>104</v>
      </c>
      <c r="E19" s="153" t="s">
        <v>469</v>
      </c>
      <c r="F19" s="39">
        <v>800</v>
      </c>
      <c r="G19" s="114"/>
      <c r="H19" s="139">
        <v>2950</v>
      </c>
    </row>
    <row r="20" spans="1:8" ht="19.5" customHeight="1">
      <c r="A20" s="24"/>
      <c r="B20" s="25"/>
      <c r="C20" s="25"/>
      <c r="D20" s="59" t="s">
        <v>105</v>
      </c>
      <c r="E20" s="153" t="s">
        <v>493</v>
      </c>
      <c r="F20" s="39">
        <v>400</v>
      </c>
      <c r="G20" s="114"/>
      <c r="H20" s="139">
        <v>1550</v>
      </c>
    </row>
    <row r="21" spans="1:8" ht="19.5" customHeight="1">
      <c r="A21" s="24"/>
      <c r="B21" s="25"/>
      <c r="C21" s="25"/>
      <c r="D21" s="59" t="s">
        <v>106</v>
      </c>
      <c r="E21" s="153" t="s">
        <v>494</v>
      </c>
      <c r="F21" s="39">
        <v>300</v>
      </c>
      <c r="G21" s="114"/>
      <c r="H21" s="139">
        <v>1150</v>
      </c>
    </row>
    <row r="22" spans="1:8" ht="19.5" customHeight="1">
      <c r="A22" s="24"/>
      <c r="B22" s="25"/>
      <c r="C22" s="25"/>
      <c r="D22" s="59" t="s">
        <v>107</v>
      </c>
      <c r="E22" s="153" t="s">
        <v>495</v>
      </c>
      <c r="F22" s="39">
        <v>300</v>
      </c>
      <c r="G22" s="114"/>
      <c r="H22" s="139">
        <v>1350</v>
      </c>
    </row>
    <row r="23" spans="1:8" ht="19.5" customHeight="1">
      <c r="A23" s="24"/>
      <c r="B23" s="25"/>
      <c r="C23" s="25"/>
      <c r="D23" s="59" t="s">
        <v>108</v>
      </c>
      <c r="E23" s="153" t="s">
        <v>496</v>
      </c>
      <c r="F23" s="39">
        <v>250</v>
      </c>
      <c r="G23" s="114"/>
      <c r="H23" s="139">
        <v>1550</v>
      </c>
    </row>
    <row r="24" spans="1:8" ht="19.5" customHeight="1">
      <c r="A24" s="24"/>
      <c r="B24" s="25"/>
      <c r="C24" s="25"/>
      <c r="D24" s="59" t="s">
        <v>109</v>
      </c>
      <c r="E24" s="153" t="s">
        <v>497</v>
      </c>
      <c r="F24" s="39">
        <v>400</v>
      </c>
      <c r="G24" s="114"/>
      <c r="H24" s="139">
        <v>1700</v>
      </c>
    </row>
    <row r="25" spans="1:8" ht="19.5" customHeight="1">
      <c r="A25" s="24"/>
      <c r="B25" s="25"/>
      <c r="C25" s="25"/>
      <c r="D25" s="59"/>
      <c r="E25" s="20" t="s">
        <v>470</v>
      </c>
      <c r="F25" s="39"/>
      <c r="G25" s="114"/>
      <c r="H25" s="139">
        <v>2950</v>
      </c>
    </row>
    <row r="26" spans="1:8" ht="19.5" customHeight="1">
      <c r="A26" s="24"/>
      <c r="B26" s="25"/>
      <c r="C26" s="25"/>
      <c r="D26" s="59"/>
      <c r="E26" s="20"/>
      <c r="F26" s="39"/>
      <c r="G26" s="114"/>
      <c r="H26" s="139"/>
    </row>
    <row r="27" spans="1:8" ht="19.5" customHeight="1">
      <c r="A27" s="24"/>
      <c r="B27" s="25"/>
      <c r="C27" s="25"/>
      <c r="D27" s="59"/>
      <c r="E27" s="20"/>
      <c r="F27" s="39"/>
      <c r="G27" s="114"/>
      <c r="H27" s="139"/>
    </row>
    <row r="28" spans="1:8" ht="19.5" customHeight="1">
      <c r="A28" s="24"/>
      <c r="B28" s="25"/>
      <c r="C28" s="25"/>
      <c r="D28" s="59"/>
      <c r="E28" s="20"/>
      <c r="F28" s="39"/>
      <c r="G28" s="114"/>
      <c r="H28" s="139"/>
    </row>
    <row r="29" spans="1:8" ht="19.5" customHeight="1">
      <c r="A29" s="24"/>
      <c r="B29" s="25"/>
      <c r="C29" s="25"/>
      <c r="D29" s="59"/>
      <c r="E29" s="20"/>
      <c r="F29" s="39"/>
      <c r="G29" s="114"/>
      <c r="H29" s="139"/>
    </row>
    <row r="30" spans="1:8" ht="19.5" customHeight="1">
      <c r="A30" s="24"/>
      <c r="B30" s="25"/>
      <c r="C30" s="25"/>
      <c r="D30" s="59"/>
      <c r="E30" s="20"/>
      <c r="F30" s="39"/>
      <c r="G30" s="114"/>
      <c r="H30" s="139"/>
    </row>
    <row r="31" spans="1:8" ht="19.5" customHeight="1">
      <c r="A31" s="24"/>
      <c r="B31" s="25"/>
      <c r="C31" s="25"/>
      <c r="D31" s="59"/>
      <c r="E31" s="20"/>
      <c r="F31" s="39"/>
      <c r="G31" s="114"/>
      <c r="H31" s="139"/>
    </row>
    <row r="32" spans="1:8" ht="19.5" customHeight="1">
      <c r="A32" s="24"/>
      <c r="B32" s="25"/>
      <c r="C32" s="25"/>
      <c r="D32" s="59"/>
      <c r="E32" s="20"/>
      <c r="F32" s="4"/>
      <c r="G32" s="29"/>
      <c r="H32" s="139"/>
    </row>
    <row r="33" spans="1:8" ht="19.5" customHeight="1">
      <c r="A33" s="24"/>
      <c r="B33" s="25"/>
      <c r="C33" s="25"/>
      <c r="D33" s="59"/>
      <c r="E33" s="20"/>
      <c r="F33" s="4"/>
      <c r="G33" s="29"/>
      <c r="H33" s="139"/>
    </row>
    <row r="34" spans="1:8" ht="19.5" customHeight="1">
      <c r="A34" s="24"/>
      <c r="B34" s="25"/>
      <c r="C34" s="25"/>
      <c r="D34" s="59"/>
      <c r="E34" s="20"/>
      <c r="F34" s="4"/>
      <c r="G34" s="29"/>
      <c r="H34" s="139"/>
    </row>
    <row r="35" spans="1:8" ht="19.5" customHeight="1">
      <c r="A35" s="24"/>
      <c r="B35" s="25"/>
      <c r="C35" s="25"/>
      <c r="D35" s="59"/>
      <c r="E35" s="20"/>
      <c r="F35" s="4"/>
      <c r="G35" s="29"/>
      <c r="H35" s="139"/>
    </row>
    <row r="36" spans="1:8" ht="19.5" customHeight="1">
      <c r="A36" s="24"/>
      <c r="B36" s="25"/>
      <c r="C36" s="25"/>
      <c r="D36" s="59"/>
      <c r="E36" s="20"/>
      <c r="F36" s="4"/>
      <c r="G36" s="29"/>
      <c r="H36" s="139"/>
    </row>
    <row r="37" spans="1:8" ht="19.5" customHeight="1">
      <c r="A37" s="24"/>
      <c r="B37" s="25"/>
      <c r="C37" s="25"/>
      <c r="D37" s="59"/>
      <c r="E37" s="20"/>
      <c r="F37" s="4"/>
      <c r="G37" s="29"/>
      <c r="H37" s="139"/>
    </row>
    <row r="38" spans="1:8" ht="19.5" customHeight="1">
      <c r="A38" s="24"/>
      <c r="B38" s="25"/>
      <c r="C38" s="25"/>
      <c r="D38" s="59"/>
      <c r="E38" s="20"/>
      <c r="F38" s="4"/>
      <c r="G38" s="29"/>
      <c r="H38" s="139"/>
    </row>
    <row r="39" spans="1:8" ht="19.5" customHeight="1">
      <c r="A39" s="24"/>
      <c r="B39" s="25"/>
      <c r="C39" s="25"/>
      <c r="D39" s="62"/>
      <c r="E39" s="20"/>
      <c r="F39" s="4"/>
      <c r="G39" s="29"/>
      <c r="H39" s="139"/>
    </row>
    <row r="40" spans="1:8" ht="19.5" customHeight="1">
      <c r="A40" s="24"/>
      <c r="B40" s="25"/>
      <c r="C40" s="25"/>
      <c r="D40" s="62"/>
      <c r="E40" s="20"/>
      <c r="F40" s="4"/>
      <c r="G40" s="29"/>
      <c r="H40" s="139"/>
    </row>
    <row r="41" spans="1:8" ht="19.5" customHeight="1">
      <c r="A41" s="24"/>
      <c r="B41" s="25"/>
      <c r="C41" s="25"/>
      <c r="D41" s="62"/>
      <c r="E41" s="20"/>
      <c r="F41" s="4"/>
      <c r="G41" s="29"/>
      <c r="H41" s="139"/>
    </row>
    <row r="42" spans="1:8" ht="19.5" customHeight="1">
      <c r="A42" s="24"/>
      <c r="B42" s="25"/>
      <c r="C42" s="25"/>
      <c r="D42" s="62"/>
      <c r="E42" s="20"/>
      <c r="F42" s="4"/>
      <c r="G42" s="29"/>
      <c r="H42" s="139"/>
    </row>
    <row r="43" spans="1:8" ht="19.5" customHeight="1">
      <c r="A43" s="24"/>
      <c r="B43" s="25"/>
      <c r="C43" s="25"/>
      <c r="D43" s="62"/>
      <c r="E43" s="20"/>
      <c r="F43" s="4"/>
      <c r="G43" s="29"/>
      <c r="H43" s="139"/>
    </row>
    <row r="44" spans="1:8" ht="19.5" customHeight="1">
      <c r="A44" s="24"/>
      <c r="B44" s="25"/>
      <c r="C44" s="25"/>
      <c r="D44" s="62"/>
      <c r="E44" s="20"/>
      <c r="F44" s="4"/>
      <c r="G44" s="29"/>
      <c r="H44" s="139"/>
    </row>
    <row r="45" spans="1:8" ht="19.5" customHeight="1">
      <c r="A45" s="24"/>
      <c r="B45" s="25"/>
      <c r="C45" s="25"/>
      <c r="D45" s="62"/>
      <c r="E45" s="20"/>
      <c r="F45" s="4"/>
      <c r="G45" s="29"/>
      <c r="H45" s="139"/>
    </row>
    <row r="46" spans="1:8" ht="19.5" customHeight="1">
      <c r="A46" s="101"/>
      <c r="B46" s="102"/>
      <c r="C46" s="102"/>
      <c r="D46" s="63"/>
      <c r="E46" s="21"/>
      <c r="F46" s="6"/>
      <c r="G46" s="30"/>
      <c r="H46" s="147"/>
    </row>
    <row r="47" spans="1:8" ht="19.5" customHeight="1">
      <c r="A47" s="101"/>
      <c r="B47" s="102"/>
      <c r="C47" s="102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21　店</v>
      </c>
      <c r="F48" s="9">
        <f>SUM(F5:F47)</f>
        <v>8600</v>
      </c>
      <c r="G48" s="9">
        <f>SUM(G5:G47)</f>
        <v>0</v>
      </c>
      <c r="H48" s="78">
        <f>SUM(H5:H47)</f>
        <v>35250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SUM(C6)</f>
        <v>0</v>
      </c>
    </row>
    <row r="3" spans="5:8" ht="24.75" customHeight="1">
      <c r="E3" s="256"/>
      <c r="F3" s="256"/>
      <c r="G3" s="259"/>
      <c r="H3" s="268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94" t="s">
        <v>21</v>
      </c>
      <c r="B5" s="95"/>
      <c r="C5" s="95"/>
      <c r="D5" s="58" t="s">
        <v>110</v>
      </c>
      <c r="E5" s="155" t="s">
        <v>527</v>
      </c>
      <c r="F5" s="37">
        <v>550</v>
      </c>
      <c r="G5" s="111"/>
      <c r="H5" s="138">
        <v>2050</v>
      </c>
    </row>
    <row r="6" spans="1:8" ht="19.5" customHeight="1">
      <c r="A6" s="176">
        <f>SUM(F48)</f>
        <v>9550</v>
      </c>
      <c r="B6" s="26" t="s">
        <v>35</v>
      </c>
      <c r="C6" s="26">
        <f>SUM(G48)</f>
        <v>0</v>
      </c>
      <c r="D6" s="59" t="s">
        <v>111</v>
      </c>
      <c r="E6" s="156" t="s">
        <v>538</v>
      </c>
      <c r="F6" s="38">
        <v>400</v>
      </c>
      <c r="G6" s="112"/>
      <c r="H6" s="139">
        <v>1850</v>
      </c>
    </row>
    <row r="7" spans="1:8" ht="19.5" customHeight="1">
      <c r="A7" s="107"/>
      <c r="B7" s="108"/>
      <c r="C7" s="108"/>
      <c r="D7" s="59" t="s">
        <v>112</v>
      </c>
      <c r="E7" s="156" t="s">
        <v>539</v>
      </c>
      <c r="F7" s="38">
        <v>700</v>
      </c>
      <c r="G7" s="112"/>
      <c r="H7" s="139">
        <v>2050</v>
      </c>
    </row>
    <row r="8" spans="1:8" ht="19.5" customHeight="1">
      <c r="A8" s="107"/>
      <c r="B8" s="108"/>
      <c r="C8" s="108"/>
      <c r="D8" s="59" t="s">
        <v>113</v>
      </c>
      <c r="E8" s="156" t="s">
        <v>540</v>
      </c>
      <c r="F8" s="38">
        <v>250</v>
      </c>
      <c r="G8" s="112"/>
      <c r="H8" s="139">
        <v>750</v>
      </c>
    </row>
    <row r="9" spans="1:8" ht="19.5" customHeight="1">
      <c r="A9" s="107"/>
      <c r="B9" s="108"/>
      <c r="C9" s="108"/>
      <c r="D9" s="59" t="s">
        <v>114</v>
      </c>
      <c r="E9" s="156" t="s">
        <v>566</v>
      </c>
      <c r="F9" s="38">
        <v>700</v>
      </c>
      <c r="G9" s="112"/>
      <c r="H9" s="139">
        <v>2550</v>
      </c>
    </row>
    <row r="10" spans="1:8" ht="19.5" customHeight="1">
      <c r="A10" s="107"/>
      <c r="B10" s="108"/>
      <c r="C10" s="108"/>
      <c r="D10" s="59" t="s">
        <v>115</v>
      </c>
      <c r="E10" s="156" t="s">
        <v>567</v>
      </c>
      <c r="F10" s="38">
        <v>300</v>
      </c>
      <c r="G10" s="112"/>
      <c r="H10" s="139">
        <v>1550</v>
      </c>
    </row>
    <row r="11" spans="1:8" ht="19.5" customHeight="1">
      <c r="A11" s="107"/>
      <c r="B11" s="108"/>
      <c r="C11" s="108"/>
      <c r="D11" s="59" t="s">
        <v>116</v>
      </c>
      <c r="E11" s="156" t="s">
        <v>587</v>
      </c>
      <c r="F11" s="38">
        <v>800</v>
      </c>
      <c r="G11" s="112"/>
      <c r="H11" s="139">
        <v>2900</v>
      </c>
    </row>
    <row r="12" spans="1:8" ht="19.5" customHeight="1">
      <c r="A12" s="107"/>
      <c r="B12" s="108"/>
      <c r="C12" s="108"/>
      <c r="D12" s="59" t="s">
        <v>117</v>
      </c>
      <c r="E12" s="156" t="s">
        <v>471</v>
      </c>
      <c r="F12" s="38">
        <v>800</v>
      </c>
      <c r="G12" s="112"/>
      <c r="H12" s="139">
        <v>3300</v>
      </c>
    </row>
    <row r="13" spans="1:8" ht="19.5" customHeight="1">
      <c r="A13" s="107"/>
      <c r="B13" s="108"/>
      <c r="C13" s="108"/>
      <c r="D13" s="59" t="s">
        <v>118</v>
      </c>
      <c r="E13" s="156" t="s">
        <v>472</v>
      </c>
      <c r="F13" s="38">
        <v>650</v>
      </c>
      <c r="G13" s="112"/>
      <c r="H13" s="139">
        <v>2700</v>
      </c>
    </row>
    <row r="14" spans="1:8" ht="19.5" customHeight="1">
      <c r="A14" s="107"/>
      <c r="B14" s="108"/>
      <c r="C14" s="108"/>
      <c r="D14" s="59" t="s">
        <v>119</v>
      </c>
      <c r="E14" s="156" t="s">
        <v>473</v>
      </c>
      <c r="F14" s="38">
        <v>500</v>
      </c>
      <c r="G14" s="112"/>
      <c r="H14" s="139">
        <v>2050</v>
      </c>
    </row>
    <row r="15" spans="1:8" ht="19.5" customHeight="1">
      <c r="A15" s="107"/>
      <c r="B15" s="108"/>
      <c r="C15" s="108"/>
      <c r="D15" s="59" t="s">
        <v>120</v>
      </c>
      <c r="E15" s="156" t="s">
        <v>568</v>
      </c>
      <c r="F15" s="38">
        <v>500</v>
      </c>
      <c r="G15" s="112"/>
      <c r="H15" s="139">
        <v>1650</v>
      </c>
    </row>
    <row r="16" spans="1:8" ht="19.5" customHeight="1">
      <c r="A16" s="107"/>
      <c r="B16" s="108"/>
      <c r="C16" s="108"/>
      <c r="D16" s="59" t="s">
        <v>121</v>
      </c>
      <c r="E16" s="156" t="s">
        <v>569</v>
      </c>
      <c r="F16" s="38">
        <v>400</v>
      </c>
      <c r="G16" s="112"/>
      <c r="H16" s="139">
        <v>1400</v>
      </c>
    </row>
    <row r="17" spans="1:8" ht="19.5" customHeight="1">
      <c r="A17" s="107"/>
      <c r="B17" s="108"/>
      <c r="C17" s="108"/>
      <c r="D17" s="59" t="s">
        <v>122</v>
      </c>
      <c r="E17" s="156" t="s">
        <v>570</v>
      </c>
      <c r="F17" s="38">
        <v>450</v>
      </c>
      <c r="G17" s="112"/>
      <c r="H17" s="139">
        <v>1450</v>
      </c>
    </row>
    <row r="18" spans="1:8" ht="19.5" customHeight="1">
      <c r="A18" s="107"/>
      <c r="B18" s="108"/>
      <c r="C18" s="108"/>
      <c r="D18" s="59" t="s">
        <v>123</v>
      </c>
      <c r="E18" s="156" t="s">
        <v>571</v>
      </c>
      <c r="F18" s="38">
        <v>250</v>
      </c>
      <c r="G18" s="112"/>
      <c r="H18" s="139">
        <v>800</v>
      </c>
    </row>
    <row r="19" spans="1:8" ht="19.5" customHeight="1">
      <c r="A19" s="107"/>
      <c r="B19" s="108"/>
      <c r="C19" s="108"/>
      <c r="D19" s="59" t="s">
        <v>124</v>
      </c>
      <c r="E19" s="156" t="s">
        <v>474</v>
      </c>
      <c r="F19" s="38">
        <v>1150</v>
      </c>
      <c r="G19" s="112"/>
      <c r="H19" s="139">
        <v>4850</v>
      </c>
    </row>
    <row r="20" spans="1:8" ht="19.5" customHeight="1">
      <c r="A20" s="107"/>
      <c r="B20" s="108"/>
      <c r="C20" s="108"/>
      <c r="D20" s="59" t="s">
        <v>125</v>
      </c>
      <c r="E20" s="156" t="s">
        <v>475</v>
      </c>
      <c r="F20" s="38">
        <v>250</v>
      </c>
      <c r="G20" s="112"/>
      <c r="H20" s="139">
        <v>1300</v>
      </c>
    </row>
    <row r="21" spans="1:8" ht="19.5" customHeight="1">
      <c r="A21" s="107"/>
      <c r="B21" s="108"/>
      <c r="C21" s="108"/>
      <c r="D21" s="59" t="s">
        <v>126</v>
      </c>
      <c r="E21" s="156" t="s">
        <v>476</v>
      </c>
      <c r="F21" s="38">
        <v>350</v>
      </c>
      <c r="G21" s="112"/>
      <c r="H21" s="139">
        <v>1600</v>
      </c>
    </row>
    <row r="22" spans="1:8" ht="19.5" customHeight="1">
      <c r="A22" s="107"/>
      <c r="B22" s="108"/>
      <c r="C22" s="108"/>
      <c r="D22" s="59" t="s">
        <v>127</v>
      </c>
      <c r="E22" s="156" t="s">
        <v>477</v>
      </c>
      <c r="F22" s="38">
        <v>250</v>
      </c>
      <c r="G22" s="112"/>
      <c r="H22" s="139">
        <v>1300</v>
      </c>
    </row>
    <row r="23" spans="1:8" ht="19.5" customHeight="1">
      <c r="A23" s="107"/>
      <c r="B23" s="108"/>
      <c r="C23" s="108"/>
      <c r="D23" s="59" t="s">
        <v>128</v>
      </c>
      <c r="E23" s="156" t="s">
        <v>478</v>
      </c>
      <c r="F23" s="38">
        <v>300</v>
      </c>
      <c r="G23" s="112"/>
      <c r="H23" s="139">
        <v>1650</v>
      </c>
    </row>
    <row r="24" spans="1:8" ht="19.5" customHeight="1">
      <c r="A24" s="107"/>
      <c r="B24" s="108"/>
      <c r="C24" s="108"/>
      <c r="D24" s="59"/>
      <c r="E24" s="156"/>
      <c r="F24" s="38"/>
      <c r="G24" s="112"/>
      <c r="H24" s="139"/>
    </row>
    <row r="25" spans="1:8" ht="19.5" customHeight="1">
      <c r="A25" s="107"/>
      <c r="B25" s="108"/>
      <c r="C25" s="108"/>
      <c r="D25" s="59"/>
      <c r="E25" s="156"/>
      <c r="F25" s="38"/>
      <c r="G25" s="112"/>
      <c r="H25" s="139"/>
    </row>
    <row r="26" spans="1:8" ht="19.5" customHeight="1">
      <c r="A26" s="107"/>
      <c r="B26" s="108"/>
      <c r="C26" s="108"/>
      <c r="D26" s="59"/>
      <c r="E26" s="156"/>
      <c r="F26" s="38"/>
      <c r="G26" s="112"/>
      <c r="H26" s="139"/>
    </row>
    <row r="27" spans="1:8" ht="19.5" customHeight="1">
      <c r="A27" s="109"/>
      <c r="B27" s="110"/>
      <c r="C27" s="110"/>
      <c r="D27" s="68"/>
      <c r="E27" s="157"/>
      <c r="F27" s="55"/>
      <c r="G27" s="113"/>
      <c r="H27" s="147"/>
    </row>
    <row r="28" spans="1:8" ht="19.5" customHeight="1">
      <c r="A28" s="109"/>
      <c r="B28" s="110"/>
      <c r="C28" s="110"/>
      <c r="D28" s="68"/>
      <c r="E28" s="157"/>
      <c r="F28" s="55"/>
      <c r="G28" s="113"/>
      <c r="H28" s="147"/>
    </row>
    <row r="29" spans="1:8" ht="19.5" customHeight="1">
      <c r="A29" s="109"/>
      <c r="B29" s="110"/>
      <c r="C29" s="110"/>
      <c r="D29" s="68"/>
      <c r="E29" s="21"/>
      <c r="F29" s="55"/>
      <c r="G29" s="113"/>
      <c r="H29" s="147"/>
    </row>
    <row r="30" spans="1:8" ht="19.5" customHeight="1">
      <c r="A30" s="109"/>
      <c r="B30" s="110"/>
      <c r="C30" s="110"/>
      <c r="D30" s="68"/>
      <c r="E30" s="21"/>
      <c r="F30" s="55"/>
      <c r="G30" s="113"/>
      <c r="H30" s="147"/>
    </row>
    <row r="31" spans="1:8" ht="19.5" customHeight="1">
      <c r="A31" s="109"/>
      <c r="B31" s="110"/>
      <c r="C31" s="110"/>
      <c r="D31" s="68"/>
      <c r="E31" s="21"/>
      <c r="F31" s="55"/>
      <c r="G31" s="113"/>
      <c r="H31" s="147"/>
    </row>
    <row r="32" spans="1:8" ht="19.5" customHeight="1">
      <c r="A32" s="109"/>
      <c r="B32" s="110"/>
      <c r="C32" s="110"/>
      <c r="D32" s="68"/>
      <c r="E32" s="21"/>
      <c r="F32" s="55"/>
      <c r="G32" s="113"/>
      <c r="H32" s="147"/>
    </row>
    <row r="33" spans="1:8" ht="19.5" customHeight="1">
      <c r="A33" s="109"/>
      <c r="B33" s="110"/>
      <c r="C33" s="110"/>
      <c r="D33" s="68"/>
      <c r="E33" s="21"/>
      <c r="F33" s="55"/>
      <c r="G33" s="113"/>
      <c r="H33" s="147"/>
    </row>
    <row r="34" spans="1:8" ht="19.5" customHeight="1">
      <c r="A34" s="109"/>
      <c r="B34" s="110"/>
      <c r="C34" s="110"/>
      <c r="D34" s="68"/>
      <c r="E34" s="21"/>
      <c r="F34" s="55"/>
      <c r="G34" s="113"/>
      <c r="H34" s="147"/>
    </row>
    <row r="35" spans="1:8" ht="19.5" customHeight="1">
      <c r="A35" s="109"/>
      <c r="B35" s="110"/>
      <c r="C35" s="110"/>
      <c r="D35" s="68"/>
      <c r="E35" s="21"/>
      <c r="F35" s="55"/>
      <c r="G35" s="113"/>
      <c r="H35" s="147"/>
    </row>
    <row r="36" spans="1:8" ht="19.5" customHeight="1">
      <c r="A36" s="109"/>
      <c r="B36" s="110"/>
      <c r="C36" s="110"/>
      <c r="D36" s="68"/>
      <c r="E36" s="21"/>
      <c r="F36" s="55"/>
      <c r="G36" s="113"/>
      <c r="H36" s="147"/>
    </row>
    <row r="37" spans="1:8" ht="19.5" customHeight="1">
      <c r="A37" s="109"/>
      <c r="B37" s="110"/>
      <c r="C37" s="110"/>
      <c r="D37" s="68"/>
      <c r="E37" s="21"/>
      <c r="F37" s="55"/>
      <c r="G37" s="113"/>
      <c r="H37" s="147"/>
    </row>
    <row r="38" spans="1:8" ht="19.5" customHeight="1">
      <c r="A38" s="109"/>
      <c r="B38" s="110"/>
      <c r="C38" s="110"/>
      <c r="D38" s="68"/>
      <c r="E38" s="21"/>
      <c r="F38" s="55"/>
      <c r="G38" s="113"/>
      <c r="H38" s="147"/>
    </row>
    <row r="39" spans="1:8" ht="19.5" customHeight="1">
      <c r="A39" s="109"/>
      <c r="B39" s="110"/>
      <c r="C39" s="110"/>
      <c r="D39" s="68"/>
      <c r="E39" s="21"/>
      <c r="F39" s="55"/>
      <c r="G39" s="113"/>
      <c r="H39" s="147"/>
    </row>
    <row r="40" spans="1:8" ht="19.5" customHeight="1">
      <c r="A40" s="109"/>
      <c r="B40" s="110"/>
      <c r="C40" s="110"/>
      <c r="D40" s="68"/>
      <c r="E40" s="21"/>
      <c r="F40" s="55"/>
      <c r="G40" s="113"/>
      <c r="H40" s="147"/>
    </row>
    <row r="41" spans="1:8" ht="19.5" customHeight="1">
      <c r="A41" s="109"/>
      <c r="B41" s="110"/>
      <c r="C41" s="110"/>
      <c r="D41" s="68"/>
      <c r="E41" s="21"/>
      <c r="F41" s="55"/>
      <c r="G41" s="113"/>
      <c r="H41" s="147"/>
    </row>
    <row r="42" spans="1:8" ht="19.5" customHeight="1">
      <c r="A42" s="109"/>
      <c r="B42" s="110"/>
      <c r="C42" s="110"/>
      <c r="D42" s="68"/>
      <c r="E42" s="21"/>
      <c r="F42" s="55"/>
      <c r="G42" s="113"/>
      <c r="H42" s="147"/>
    </row>
    <row r="43" spans="1:8" ht="19.5" customHeight="1">
      <c r="A43" s="109"/>
      <c r="B43" s="110"/>
      <c r="C43" s="110"/>
      <c r="D43" s="68"/>
      <c r="E43" s="21"/>
      <c r="F43" s="55"/>
      <c r="G43" s="113"/>
      <c r="H43" s="147"/>
    </row>
    <row r="44" spans="1:8" ht="19.5" customHeight="1">
      <c r="A44" s="109"/>
      <c r="B44" s="110"/>
      <c r="C44" s="110"/>
      <c r="D44" s="68"/>
      <c r="E44" s="21"/>
      <c r="F44" s="55"/>
      <c r="G44" s="113"/>
      <c r="H44" s="147"/>
    </row>
    <row r="45" spans="1:8" ht="19.5" customHeight="1">
      <c r="A45" s="109"/>
      <c r="B45" s="110"/>
      <c r="C45" s="110"/>
      <c r="D45" s="68"/>
      <c r="E45" s="21"/>
      <c r="F45" s="55"/>
      <c r="G45" s="113"/>
      <c r="H45" s="147"/>
    </row>
    <row r="46" spans="1:8" ht="19.5" customHeight="1">
      <c r="A46" s="109"/>
      <c r="B46" s="110"/>
      <c r="C46" s="110"/>
      <c r="D46" s="68"/>
      <c r="E46" s="21"/>
      <c r="F46" s="55"/>
      <c r="G46" s="113"/>
      <c r="H46" s="147"/>
    </row>
    <row r="47" spans="1:8" ht="19.5" customHeight="1">
      <c r="A47" s="109"/>
      <c r="B47" s="110"/>
      <c r="C47" s="110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19　店</v>
      </c>
      <c r="F48" s="9">
        <f>SUM(F5:F47)</f>
        <v>9550</v>
      </c>
      <c r="G48" s="9">
        <f>SUM(G5:G47)</f>
        <v>0</v>
      </c>
      <c r="H48" s="51">
        <f>SUM(H5:H47)</f>
        <v>37750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3 H49 H5:H26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SUM(C6,C27)</f>
        <v>0</v>
      </c>
    </row>
    <row r="3" spans="5:8" ht="24.75" customHeight="1">
      <c r="E3" s="256"/>
      <c r="F3" s="256"/>
      <c r="G3" s="259"/>
      <c r="H3" s="268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94" t="s">
        <v>22</v>
      </c>
      <c r="B5" s="95"/>
      <c r="C5" s="95"/>
      <c r="D5" s="58" t="s">
        <v>129</v>
      </c>
      <c r="E5" s="153" t="s">
        <v>573</v>
      </c>
      <c r="F5" s="40">
        <v>550</v>
      </c>
      <c r="G5" s="117"/>
      <c r="H5" s="138">
        <v>1850</v>
      </c>
    </row>
    <row r="6" spans="1:8" ht="19.5" customHeight="1">
      <c r="A6" s="176">
        <f>SUM(F24)</f>
        <v>10550</v>
      </c>
      <c r="B6" s="26" t="s">
        <v>37</v>
      </c>
      <c r="C6" s="26">
        <f>SUM(G24)</f>
        <v>0</v>
      </c>
      <c r="D6" s="59" t="s">
        <v>130</v>
      </c>
      <c r="E6" s="153" t="s">
        <v>574</v>
      </c>
      <c r="F6" s="40">
        <v>850</v>
      </c>
      <c r="G6" s="116"/>
      <c r="H6" s="139">
        <v>3450</v>
      </c>
    </row>
    <row r="7" spans="1:8" ht="19.5" customHeight="1">
      <c r="A7" s="24"/>
      <c r="B7" s="25"/>
      <c r="C7" s="25"/>
      <c r="D7" s="59" t="s">
        <v>131</v>
      </c>
      <c r="E7" s="153" t="s">
        <v>575</v>
      </c>
      <c r="F7" s="40">
        <v>450</v>
      </c>
      <c r="G7" s="116"/>
      <c r="H7" s="139">
        <v>1750</v>
      </c>
    </row>
    <row r="8" spans="1:8" ht="19.5" customHeight="1">
      <c r="A8" s="24"/>
      <c r="B8" s="25"/>
      <c r="C8" s="25"/>
      <c r="D8" s="59" t="s">
        <v>132</v>
      </c>
      <c r="E8" s="153" t="s">
        <v>576</v>
      </c>
      <c r="F8" s="40">
        <v>550</v>
      </c>
      <c r="G8" s="116"/>
      <c r="H8" s="139">
        <v>2050</v>
      </c>
    </row>
    <row r="9" spans="1:8" ht="19.5" customHeight="1">
      <c r="A9" s="24"/>
      <c r="B9" s="25"/>
      <c r="C9" s="25"/>
      <c r="D9" s="59" t="s">
        <v>133</v>
      </c>
      <c r="E9" s="153" t="s">
        <v>537</v>
      </c>
      <c r="F9" s="40">
        <v>550</v>
      </c>
      <c r="G9" s="116"/>
      <c r="H9" s="139">
        <v>2150</v>
      </c>
    </row>
    <row r="10" spans="1:8" ht="19.5" customHeight="1">
      <c r="A10" s="24"/>
      <c r="B10" s="25"/>
      <c r="C10" s="25"/>
      <c r="D10" s="59" t="s">
        <v>134</v>
      </c>
      <c r="E10" s="153" t="s">
        <v>577</v>
      </c>
      <c r="F10" s="40">
        <v>600</v>
      </c>
      <c r="G10" s="116"/>
      <c r="H10" s="139">
        <v>2050</v>
      </c>
    </row>
    <row r="11" spans="1:8" ht="19.5" customHeight="1">
      <c r="A11" s="24"/>
      <c r="B11" s="25"/>
      <c r="C11" s="25"/>
      <c r="D11" s="59" t="s">
        <v>135</v>
      </c>
      <c r="E11" s="153" t="s">
        <v>578</v>
      </c>
      <c r="F11" s="40">
        <v>900</v>
      </c>
      <c r="G11" s="116"/>
      <c r="H11" s="139">
        <v>2600</v>
      </c>
    </row>
    <row r="12" spans="1:8" ht="19.5" customHeight="1">
      <c r="A12" s="24"/>
      <c r="B12" s="25"/>
      <c r="C12" s="25"/>
      <c r="D12" s="59" t="s">
        <v>136</v>
      </c>
      <c r="E12" s="153" t="s">
        <v>579</v>
      </c>
      <c r="F12" s="40">
        <v>350</v>
      </c>
      <c r="G12" s="116"/>
      <c r="H12" s="139">
        <v>1200</v>
      </c>
    </row>
    <row r="13" spans="1:8" ht="19.5" customHeight="1">
      <c r="A13" s="24"/>
      <c r="B13" s="25"/>
      <c r="C13" s="25"/>
      <c r="D13" s="59" t="s">
        <v>137</v>
      </c>
      <c r="E13" s="153" t="s">
        <v>328</v>
      </c>
      <c r="F13" s="40">
        <v>1000</v>
      </c>
      <c r="G13" s="116"/>
      <c r="H13" s="139">
        <v>2950</v>
      </c>
    </row>
    <row r="14" spans="1:8" ht="19.5" customHeight="1">
      <c r="A14" s="24"/>
      <c r="B14" s="25"/>
      <c r="C14" s="25"/>
      <c r="D14" s="59" t="s">
        <v>138</v>
      </c>
      <c r="E14" s="153" t="s">
        <v>329</v>
      </c>
      <c r="F14" s="40">
        <v>900</v>
      </c>
      <c r="G14" s="116"/>
      <c r="H14" s="139">
        <v>3250</v>
      </c>
    </row>
    <row r="15" spans="1:8" ht="19.5" customHeight="1">
      <c r="A15" s="24"/>
      <c r="B15" s="25"/>
      <c r="C15" s="25"/>
      <c r="D15" s="59" t="s">
        <v>139</v>
      </c>
      <c r="E15" s="153" t="s">
        <v>330</v>
      </c>
      <c r="F15" s="40">
        <v>550</v>
      </c>
      <c r="G15" s="116"/>
      <c r="H15" s="139">
        <v>1800</v>
      </c>
    </row>
    <row r="16" spans="1:8" ht="19.5" customHeight="1">
      <c r="A16" s="24"/>
      <c r="B16" s="25"/>
      <c r="C16" s="25"/>
      <c r="D16" s="59" t="s">
        <v>140</v>
      </c>
      <c r="E16" s="153" t="s">
        <v>580</v>
      </c>
      <c r="F16" s="40">
        <v>550</v>
      </c>
      <c r="G16" s="116"/>
      <c r="H16" s="139">
        <v>1700</v>
      </c>
    </row>
    <row r="17" spans="1:8" ht="19.5" customHeight="1">
      <c r="A17" s="24"/>
      <c r="B17" s="25"/>
      <c r="C17" s="25"/>
      <c r="D17" s="59" t="s">
        <v>141</v>
      </c>
      <c r="E17" s="153" t="s">
        <v>331</v>
      </c>
      <c r="F17" s="40">
        <v>700</v>
      </c>
      <c r="G17" s="116"/>
      <c r="H17" s="139">
        <v>2550</v>
      </c>
    </row>
    <row r="18" spans="1:8" ht="19.5" customHeight="1">
      <c r="A18" s="24"/>
      <c r="B18" s="25"/>
      <c r="C18" s="25"/>
      <c r="D18" s="59" t="s">
        <v>142</v>
      </c>
      <c r="E18" s="153" t="s">
        <v>332</v>
      </c>
      <c r="F18" s="40">
        <v>550</v>
      </c>
      <c r="G18" s="116"/>
      <c r="H18" s="139">
        <v>1400</v>
      </c>
    </row>
    <row r="19" spans="1:8" ht="19.5" customHeight="1">
      <c r="A19" s="24"/>
      <c r="B19" s="25"/>
      <c r="C19" s="25"/>
      <c r="D19" s="59" t="s">
        <v>143</v>
      </c>
      <c r="E19" s="153" t="s">
        <v>529</v>
      </c>
      <c r="F19" s="40">
        <v>1050</v>
      </c>
      <c r="G19" s="116"/>
      <c r="H19" s="139">
        <v>4050</v>
      </c>
    </row>
    <row r="20" spans="1:8" ht="19.5" customHeight="1">
      <c r="A20" s="24"/>
      <c r="B20" s="25"/>
      <c r="C20" s="25"/>
      <c r="D20" s="59" t="s">
        <v>144</v>
      </c>
      <c r="E20" s="153" t="s">
        <v>333</v>
      </c>
      <c r="F20" s="40">
        <v>450</v>
      </c>
      <c r="G20" s="116"/>
      <c r="H20" s="139">
        <v>1650</v>
      </c>
    </row>
    <row r="21" spans="1:8" ht="19.5" customHeight="1">
      <c r="A21" s="24"/>
      <c r="B21" s="25"/>
      <c r="C21" s="25"/>
      <c r="D21" s="59"/>
      <c r="E21" s="153"/>
      <c r="F21" s="40"/>
      <c r="G21" s="116"/>
      <c r="H21" s="139"/>
    </row>
    <row r="22" spans="1:8" ht="19.5" customHeight="1">
      <c r="A22" s="24"/>
      <c r="B22" s="25"/>
      <c r="C22" s="25"/>
      <c r="D22" s="59"/>
      <c r="E22" s="153"/>
      <c r="F22" s="40"/>
      <c r="G22" s="116"/>
      <c r="H22" s="139"/>
    </row>
    <row r="23" spans="1:8" ht="19.5" customHeight="1">
      <c r="A23" s="24"/>
      <c r="B23" s="25"/>
      <c r="C23" s="25"/>
      <c r="D23" s="59"/>
      <c r="E23" s="158"/>
      <c r="F23" s="4"/>
      <c r="G23" s="29"/>
      <c r="H23" s="139"/>
    </row>
    <row r="24" spans="1:8" s="13" customFormat="1" ht="19.5" customHeight="1">
      <c r="A24" s="15"/>
      <c r="B24" s="22"/>
      <c r="C24" s="22"/>
      <c r="D24" s="60"/>
      <c r="E24" s="16" t="str">
        <f>CONCATENATE(FIXED(COUNTA(E5:E23),0,0),"　店")</f>
        <v>16　店</v>
      </c>
      <c r="F24" s="8">
        <f>SUM(F5:F23)</f>
        <v>10550</v>
      </c>
      <c r="G24" s="8">
        <f>SUM(G5:G23)</f>
        <v>0</v>
      </c>
      <c r="H24" s="148">
        <f>SUM(H5:H23)</f>
        <v>36450</v>
      </c>
    </row>
    <row r="25" spans="1:8" s="13" customFormat="1" ht="19.5" customHeight="1">
      <c r="A25" s="101"/>
      <c r="B25" s="102"/>
      <c r="C25" s="102"/>
      <c r="D25" s="63"/>
      <c r="E25" s="154"/>
      <c r="F25" s="6"/>
      <c r="G25" s="6"/>
      <c r="H25" s="147"/>
    </row>
    <row r="26" spans="1:8" ht="19.5" customHeight="1">
      <c r="A26" s="94" t="s">
        <v>23</v>
      </c>
      <c r="B26" s="95"/>
      <c r="C26" s="95"/>
      <c r="D26" s="58" t="s">
        <v>145</v>
      </c>
      <c r="E26" s="155" t="s">
        <v>334</v>
      </c>
      <c r="F26" s="41">
        <v>350</v>
      </c>
      <c r="G26" s="118"/>
      <c r="H26" s="138">
        <v>1150</v>
      </c>
    </row>
    <row r="27" spans="1:8" ht="19.5" customHeight="1">
      <c r="A27" s="176">
        <f>SUM(F48)</f>
        <v>9150</v>
      </c>
      <c r="B27" s="26" t="s">
        <v>39</v>
      </c>
      <c r="C27" s="26">
        <f>SUM(G48)</f>
        <v>0</v>
      </c>
      <c r="D27" s="59"/>
      <c r="E27" s="156" t="s">
        <v>335</v>
      </c>
      <c r="F27" s="42">
        <v>0</v>
      </c>
      <c r="G27" s="119"/>
      <c r="H27" s="139">
        <v>750</v>
      </c>
    </row>
    <row r="28" spans="1:8" ht="19.5" customHeight="1">
      <c r="A28" s="24"/>
      <c r="B28" s="25"/>
      <c r="C28" s="25"/>
      <c r="D28" s="59" t="s">
        <v>146</v>
      </c>
      <c r="E28" s="156" t="s">
        <v>336</v>
      </c>
      <c r="F28" s="42">
        <v>500</v>
      </c>
      <c r="G28" s="119"/>
      <c r="H28" s="139">
        <v>2050</v>
      </c>
    </row>
    <row r="29" spans="1:8" ht="19.5" customHeight="1">
      <c r="A29" s="24"/>
      <c r="B29" s="25"/>
      <c r="C29" s="25"/>
      <c r="D29" s="59" t="s">
        <v>147</v>
      </c>
      <c r="E29" s="156" t="s">
        <v>337</v>
      </c>
      <c r="F29" s="42">
        <v>450</v>
      </c>
      <c r="G29" s="119"/>
      <c r="H29" s="139">
        <v>1750</v>
      </c>
    </row>
    <row r="30" spans="1:8" ht="19.5" customHeight="1">
      <c r="A30" s="24"/>
      <c r="B30" s="25"/>
      <c r="C30" s="25"/>
      <c r="D30" s="59" t="s">
        <v>148</v>
      </c>
      <c r="E30" s="156" t="s">
        <v>338</v>
      </c>
      <c r="F30" s="42">
        <v>350</v>
      </c>
      <c r="G30" s="119"/>
      <c r="H30" s="139">
        <v>1350</v>
      </c>
    </row>
    <row r="31" spans="1:8" ht="19.5" customHeight="1">
      <c r="A31" s="24"/>
      <c r="B31" s="25"/>
      <c r="C31" s="25"/>
      <c r="D31" s="59" t="s">
        <v>149</v>
      </c>
      <c r="E31" s="156" t="s">
        <v>339</v>
      </c>
      <c r="F31" s="42">
        <v>600</v>
      </c>
      <c r="G31" s="119"/>
      <c r="H31" s="139">
        <v>2650</v>
      </c>
    </row>
    <row r="32" spans="1:8" ht="19.5" customHeight="1">
      <c r="A32" s="24"/>
      <c r="B32" s="25"/>
      <c r="C32" s="25"/>
      <c r="D32" s="59" t="s">
        <v>150</v>
      </c>
      <c r="E32" s="156" t="s">
        <v>340</v>
      </c>
      <c r="F32" s="42">
        <v>150</v>
      </c>
      <c r="G32" s="119"/>
      <c r="H32" s="139">
        <v>1100</v>
      </c>
    </row>
    <row r="33" spans="1:8" ht="19.5" customHeight="1">
      <c r="A33" s="24"/>
      <c r="B33" s="25"/>
      <c r="C33" s="25"/>
      <c r="D33" s="59" t="s">
        <v>151</v>
      </c>
      <c r="E33" s="156" t="s">
        <v>341</v>
      </c>
      <c r="F33" s="42">
        <v>650</v>
      </c>
      <c r="G33" s="119"/>
      <c r="H33" s="139">
        <v>2250</v>
      </c>
    </row>
    <row r="34" spans="1:8" ht="19.5" customHeight="1">
      <c r="A34" s="24"/>
      <c r="B34" s="25"/>
      <c r="C34" s="25"/>
      <c r="D34" s="59" t="s">
        <v>152</v>
      </c>
      <c r="E34" s="156" t="s">
        <v>342</v>
      </c>
      <c r="F34" s="42">
        <v>450</v>
      </c>
      <c r="G34" s="119"/>
      <c r="H34" s="139">
        <v>1900</v>
      </c>
    </row>
    <row r="35" spans="1:8" ht="19.5" customHeight="1">
      <c r="A35" s="24"/>
      <c r="B35" s="25"/>
      <c r="C35" s="25"/>
      <c r="D35" s="59" t="s">
        <v>153</v>
      </c>
      <c r="E35" s="156" t="s">
        <v>343</v>
      </c>
      <c r="F35" s="42">
        <v>650</v>
      </c>
      <c r="G35" s="119"/>
      <c r="H35" s="139">
        <v>2350</v>
      </c>
    </row>
    <row r="36" spans="1:8" ht="19.5" customHeight="1">
      <c r="A36" s="24"/>
      <c r="B36" s="25"/>
      <c r="C36" s="25"/>
      <c r="D36" s="59" t="s">
        <v>154</v>
      </c>
      <c r="E36" s="156" t="s">
        <v>512</v>
      </c>
      <c r="F36" s="42">
        <v>450</v>
      </c>
      <c r="G36" s="119"/>
      <c r="H36" s="139">
        <v>1850</v>
      </c>
    </row>
    <row r="37" spans="1:8" ht="19.5" customHeight="1">
      <c r="A37" s="24"/>
      <c r="B37" s="25"/>
      <c r="C37" s="25"/>
      <c r="D37" s="59" t="s">
        <v>155</v>
      </c>
      <c r="E37" s="156" t="s">
        <v>581</v>
      </c>
      <c r="F37" s="42">
        <v>500</v>
      </c>
      <c r="G37" s="119"/>
      <c r="H37" s="139">
        <v>2050</v>
      </c>
    </row>
    <row r="38" spans="1:8" ht="19.5" customHeight="1">
      <c r="A38" s="24"/>
      <c r="B38" s="25"/>
      <c r="C38" s="25"/>
      <c r="D38" s="59" t="s">
        <v>156</v>
      </c>
      <c r="E38" s="156" t="s">
        <v>344</v>
      </c>
      <c r="F38" s="42">
        <v>500</v>
      </c>
      <c r="G38" s="119"/>
      <c r="H38" s="139">
        <v>2100</v>
      </c>
    </row>
    <row r="39" spans="1:8" ht="19.5" customHeight="1">
      <c r="A39" s="24"/>
      <c r="B39" s="25"/>
      <c r="C39" s="25"/>
      <c r="D39" s="59" t="s">
        <v>157</v>
      </c>
      <c r="E39" s="156" t="s">
        <v>345</v>
      </c>
      <c r="F39" s="42">
        <v>550</v>
      </c>
      <c r="G39" s="119"/>
      <c r="H39" s="139">
        <v>2250</v>
      </c>
    </row>
    <row r="40" spans="1:8" ht="19.5" customHeight="1">
      <c r="A40" s="24"/>
      <c r="B40" s="25"/>
      <c r="C40" s="25"/>
      <c r="D40" s="59" t="s">
        <v>158</v>
      </c>
      <c r="E40" s="156" t="s">
        <v>346</v>
      </c>
      <c r="F40" s="42">
        <v>250</v>
      </c>
      <c r="G40" s="119"/>
      <c r="H40" s="139">
        <v>900</v>
      </c>
    </row>
    <row r="41" spans="1:8" ht="19.5" customHeight="1">
      <c r="A41" s="24"/>
      <c r="B41" s="25"/>
      <c r="C41" s="25"/>
      <c r="D41" s="59" t="s">
        <v>159</v>
      </c>
      <c r="E41" s="156" t="s">
        <v>347</v>
      </c>
      <c r="F41" s="42">
        <v>200</v>
      </c>
      <c r="G41" s="119"/>
      <c r="H41" s="139">
        <v>1000</v>
      </c>
    </row>
    <row r="42" spans="1:8" ht="19.5" customHeight="1">
      <c r="A42" s="24"/>
      <c r="B42" s="25"/>
      <c r="C42" s="25"/>
      <c r="D42" s="59" t="s">
        <v>160</v>
      </c>
      <c r="E42" s="156" t="s">
        <v>348</v>
      </c>
      <c r="F42" s="42">
        <v>400</v>
      </c>
      <c r="G42" s="119"/>
      <c r="H42" s="139">
        <v>1700</v>
      </c>
    </row>
    <row r="43" spans="1:8" ht="19.5" customHeight="1">
      <c r="A43" s="24"/>
      <c r="B43" s="25"/>
      <c r="C43" s="25"/>
      <c r="D43" s="59" t="s">
        <v>161</v>
      </c>
      <c r="E43" s="156" t="s">
        <v>349</v>
      </c>
      <c r="F43" s="42">
        <v>450</v>
      </c>
      <c r="G43" s="119"/>
      <c r="H43" s="139">
        <v>1600</v>
      </c>
    </row>
    <row r="44" spans="1:8" ht="19.5" customHeight="1">
      <c r="A44" s="24"/>
      <c r="B44" s="25"/>
      <c r="C44" s="25"/>
      <c r="D44" s="59" t="s">
        <v>162</v>
      </c>
      <c r="E44" s="156" t="s">
        <v>350</v>
      </c>
      <c r="F44" s="42">
        <v>1000</v>
      </c>
      <c r="G44" s="119"/>
      <c r="H44" s="139">
        <v>4150</v>
      </c>
    </row>
    <row r="45" spans="1:8" ht="19.5" customHeight="1">
      <c r="A45" s="24"/>
      <c r="B45" s="25"/>
      <c r="C45" s="25"/>
      <c r="D45" s="59" t="s">
        <v>163</v>
      </c>
      <c r="E45" s="156" t="s">
        <v>351</v>
      </c>
      <c r="F45" s="42">
        <v>700</v>
      </c>
      <c r="G45" s="119"/>
      <c r="H45" s="139">
        <v>2950</v>
      </c>
    </row>
    <row r="46" spans="1:8" ht="19.5" customHeight="1">
      <c r="A46" s="101"/>
      <c r="B46" s="102"/>
      <c r="C46" s="102"/>
      <c r="D46" s="68"/>
      <c r="E46" s="157"/>
      <c r="F46" s="79"/>
      <c r="G46" s="120"/>
      <c r="H46" s="147"/>
    </row>
    <row r="47" spans="1:8" ht="19.5" customHeight="1">
      <c r="A47" s="101"/>
      <c r="B47" s="102"/>
      <c r="C47" s="102"/>
      <c r="D47" s="63"/>
      <c r="E47" s="157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CONCATENATE(FIXED(COUNTA(E26:E47),0,0),"　店")</f>
        <v>20　店</v>
      </c>
      <c r="F48" s="9">
        <f>SUM(F26:F47)</f>
        <v>9150</v>
      </c>
      <c r="G48" s="9">
        <f>SUM(G26:G47)</f>
        <v>0</v>
      </c>
      <c r="H48" s="50">
        <f>SUM(H26:H47)</f>
        <v>37850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26:H45 H5:H2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D11" sqref="D11:H2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SUM(C6,C30)</f>
        <v>0</v>
      </c>
    </row>
    <row r="3" spans="5:8" ht="24.75" customHeight="1">
      <c r="E3" s="256"/>
      <c r="F3" s="256"/>
      <c r="G3" s="259"/>
      <c r="H3" s="268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94" t="s">
        <v>25</v>
      </c>
      <c r="B5" s="95"/>
      <c r="C5" s="95"/>
      <c r="D5" s="58" t="s">
        <v>164</v>
      </c>
      <c r="E5" s="159" t="s">
        <v>446</v>
      </c>
      <c r="F5" s="43">
        <v>2050</v>
      </c>
      <c r="G5" s="121"/>
      <c r="H5" s="138">
        <v>7800</v>
      </c>
    </row>
    <row r="6" spans="1:8" ht="19.5" customHeight="1">
      <c r="A6" s="176">
        <f>SUM(F27)</f>
        <v>9450</v>
      </c>
      <c r="B6" s="26" t="s">
        <v>40</v>
      </c>
      <c r="C6" s="26">
        <f>SUM(G27)</f>
        <v>0</v>
      </c>
      <c r="D6" s="59" t="s">
        <v>165</v>
      </c>
      <c r="E6" s="160" t="s">
        <v>447</v>
      </c>
      <c r="F6" s="44">
        <v>250</v>
      </c>
      <c r="G6" s="122"/>
      <c r="H6" s="139">
        <v>1000</v>
      </c>
    </row>
    <row r="7" spans="1:8" ht="19.5" customHeight="1">
      <c r="A7" s="107"/>
      <c r="B7" s="108"/>
      <c r="C7" s="108"/>
      <c r="D7" s="59" t="s">
        <v>166</v>
      </c>
      <c r="E7" s="160" t="s">
        <v>448</v>
      </c>
      <c r="F7" s="44">
        <v>850</v>
      </c>
      <c r="G7" s="122"/>
      <c r="H7" s="139">
        <v>3700</v>
      </c>
    </row>
    <row r="8" spans="1:8" ht="19.5" customHeight="1">
      <c r="A8" s="107"/>
      <c r="B8" s="108"/>
      <c r="C8" s="108"/>
      <c r="D8" s="59" t="s">
        <v>167</v>
      </c>
      <c r="E8" s="160" t="s">
        <v>449</v>
      </c>
      <c r="F8" s="44">
        <v>600</v>
      </c>
      <c r="G8" s="122"/>
      <c r="H8" s="139">
        <v>2300</v>
      </c>
    </row>
    <row r="9" spans="1:8" ht="19.5" customHeight="1">
      <c r="A9" s="107"/>
      <c r="B9" s="108"/>
      <c r="C9" s="108"/>
      <c r="D9" s="59" t="s">
        <v>168</v>
      </c>
      <c r="E9" s="160" t="s">
        <v>450</v>
      </c>
      <c r="F9" s="44">
        <v>400</v>
      </c>
      <c r="G9" s="122"/>
      <c r="H9" s="139">
        <v>2250</v>
      </c>
    </row>
    <row r="10" spans="1:8" ht="19.5" customHeight="1">
      <c r="A10" s="107"/>
      <c r="B10" s="108"/>
      <c r="C10" s="108"/>
      <c r="D10" s="59" t="s">
        <v>169</v>
      </c>
      <c r="E10" s="160" t="s">
        <v>451</v>
      </c>
      <c r="F10" s="44">
        <v>650</v>
      </c>
      <c r="G10" s="122"/>
      <c r="H10" s="139">
        <v>4150</v>
      </c>
    </row>
    <row r="11" spans="1:8" ht="19.5" customHeight="1">
      <c r="A11" s="107"/>
      <c r="B11" s="108"/>
      <c r="C11" s="108"/>
      <c r="D11" s="59" t="s">
        <v>170</v>
      </c>
      <c r="E11" s="160" t="s">
        <v>452</v>
      </c>
      <c r="F11" s="44">
        <v>300</v>
      </c>
      <c r="G11" s="122"/>
      <c r="H11" s="139">
        <v>1250</v>
      </c>
    </row>
    <row r="12" spans="1:8" ht="19.5" customHeight="1">
      <c r="A12" s="107"/>
      <c r="B12" s="108"/>
      <c r="C12" s="108"/>
      <c r="D12" s="59" t="s">
        <v>171</v>
      </c>
      <c r="E12" s="160" t="s">
        <v>453</v>
      </c>
      <c r="F12" s="44">
        <v>300</v>
      </c>
      <c r="G12" s="122"/>
      <c r="H12" s="139">
        <v>1450</v>
      </c>
    </row>
    <row r="13" spans="1:8" ht="19.5" customHeight="1">
      <c r="A13" s="107"/>
      <c r="B13" s="108"/>
      <c r="C13" s="108"/>
      <c r="D13" s="59" t="s">
        <v>172</v>
      </c>
      <c r="E13" s="160" t="s">
        <v>454</v>
      </c>
      <c r="F13" s="44">
        <v>300</v>
      </c>
      <c r="G13" s="122"/>
      <c r="H13" s="139">
        <v>1300</v>
      </c>
    </row>
    <row r="14" spans="1:8" ht="19.5" customHeight="1">
      <c r="A14" s="107"/>
      <c r="B14" s="108"/>
      <c r="C14" s="108"/>
      <c r="D14" s="59" t="s">
        <v>173</v>
      </c>
      <c r="E14" s="160" t="s">
        <v>455</v>
      </c>
      <c r="F14" s="44">
        <v>1000</v>
      </c>
      <c r="G14" s="122"/>
      <c r="H14" s="139">
        <v>3950</v>
      </c>
    </row>
    <row r="15" spans="1:8" ht="19.5" customHeight="1">
      <c r="A15" s="107"/>
      <c r="B15" s="108"/>
      <c r="C15" s="108"/>
      <c r="D15" s="59" t="s">
        <v>174</v>
      </c>
      <c r="E15" s="160" t="s">
        <v>456</v>
      </c>
      <c r="F15" s="44">
        <v>1000</v>
      </c>
      <c r="G15" s="122"/>
      <c r="H15" s="139">
        <v>3150</v>
      </c>
    </row>
    <row r="16" spans="1:8" ht="19.5" customHeight="1">
      <c r="A16" s="107"/>
      <c r="B16" s="108"/>
      <c r="C16" s="108"/>
      <c r="D16" s="59" t="s">
        <v>175</v>
      </c>
      <c r="E16" s="160" t="s">
        <v>457</v>
      </c>
      <c r="F16" s="44">
        <v>400</v>
      </c>
      <c r="G16" s="122"/>
      <c r="H16" s="139">
        <v>1500</v>
      </c>
    </row>
    <row r="17" spans="1:8" ht="19.5" customHeight="1">
      <c r="A17" s="107"/>
      <c r="B17" s="108"/>
      <c r="C17" s="108"/>
      <c r="D17" s="59" t="s">
        <v>176</v>
      </c>
      <c r="E17" s="160" t="s">
        <v>458</v>
      </c>
      <c r="F17" s="44">
        <v>450</v>
      </c>
      <c r="G17" s="122"/>
      <c r="H17" s="139">
        <v>2100</v>
      </c>
    </row>
    <row r="18" spans="1:8" ht="19.5" customHeight="1">
      <c r="A18" s="107"/>
      <c r="B18" s="108"/>
      <c r="C18" s="108"/>
      <c r="D18" s="59" t="s">
        <v>177</v>
      </c>
      <c r="E18" s="160" t="s">
        <v>459</v>
      </c>
      <c r="F18" s="44">
        <v>550</v>
      </c>
      <c r="G18" s="122"/>
      <c r="H18" s="139">
        <v>1900</v>
      </c>
    </row>
    <row r="19" spans="1:8" ht="19.5" customHeight="1">
      <c r="A19" s="107"/>
      <c r="B19" s="108"/>
      <c r="C19" s="108"/>
      <c r="D19" s="59" t="s">
        <v>178</v>
      </c>
      <c r="E19" s="160" t="s">
        <v>460</v>
      </c>
      <c r="F19" s="44">
        <v>350</v>
      </c>
      <c r="G19" s="122"/>
      <c r="H19" s="139">
        <v>1300</v>
      </c>
    </row>
    <row r="20" spans="1:8" ht="19.5" customHeight="1">
      <c r="A20" s="107"/>
      <c r="B20" s="108"/>
      <c r="C20" s="108"/>
      <c r="D20" s="59"/>
      <c r="E20" s="160"/>
      <c r="F20" s="44"/>
      <c r="G20" s="122"/>
      <c r="H20" s="139"/>
    </row>
    <row r="21" spans="1:8" ht="19.5" customHeight="1">
      <c r="A21" s="24"/>
      <c r="B21" s="25"/>
      <c r="C21" s="25"/>
      <c r="D21" s="59"/>
      <c r="E21" s="160"/>
      <c r="F21" s="44"/>
      <c r="G21" s="122"/>
      <c r="H21" s="139"/>
    </row>
    <row r="22" spans="1:8" ht="19.5" customHeight="1">
      <c r="A22" s="24"/>
      <c r="B22" s="25"/>
      <c r="C22" s="25"/>
      <c r="D22" s="59"/>
      <c r="E22" s="160"/>
      <c r="F22" s="44"/>
      <c r="G22" s="122"/>
      <c r="H22" s="139"/>
    </row>
    <row r="23" spans="1:8" ht="19.5" customHeight="1">
      <c r="A23" s="24"/>
      <c r="B23" s="25"/>
      <c r="C23" s="25"/>
      <c r="D23" s="59"/>
      <c r="E23" s="160"/>
      <c r="F23" s="44"/>
      <c r="G23" s="122"/>
      <c r="H23" s="139"/>
    </row>
    <row r="24" spans="1:8" ht="19.5" customHeight="1">
      <c r="A24" s="24"/>
      <c r="B24" s="25"/>
      <c r="C24" s="25"/>
      <c r="D24" s="59"/>
      <c r="E24" s="160"/>
      <c r="F24" s="44"/>
      <c r="G24" s="122"/>
      <c r="H24" s="139"/>
    </row>
    <row r="25" spans="1:8" ht="19.5" customHeight="1">
      <c r="A25" s="24"/>
      <c r="B25" s="25"/>
      <c r="C25" s="25"/>
      <c r="D25" s="62"/>
      <c r="E25" s="160"/>
      <c r="F25" s="44"/>
      <c r="G25" s="122"/>
      <c r="H25" s="139"/>
    </row>
    <row r="26" spans="1:8" ht="19.5" customHeight="1">
      <c r="A26" s="24"/>
      <c r="B26" s="25"/>
      <c r="C26" s="25"/>
      <c r="D26" s="62"/>
      <c r="E26" s="161"/>
      <c r="F26" s="4"/>
      <c r="G26" s="29"/>
      <c r="H26" s="139"/>
    </row>
    <row r="27" spans="1:8" s="13" customFormat="1" ht="19.5" customHeight="1">
      <c r="A27" s="15"/>
      <c r="B27" s="22"/>
      <c r="C27" s="22"/>
      <c r="D27" s="60"/>
      <c r="E27" s="16" t="str">
        <f>CONCATENATE(FIXED(COUNTA(E5:E26),0,0),"　店")</f>
        <v>15　店</v>
      </c>
      <c r="F27" s="8">
        <f>SUM(F5:F26)</f>
        <v>9450</v>
      </c>
      <c r="G27" s="8">
        <f>SUM(G5:G26)</f>
        <v>0</v>
      </c>
      <c r="H27" s="148">
        <f>SUM(H5:H26)</f>
        <v>39100</v>
      </c>
    </row>
    <row r="28" spans="1:8" s="13" customFormat="1" ht="19.5" customHeight="1">
      <c r="A28" s="101"/>
      <c r="B28" s="102"/>
      <c r="C28" s="102"/>
      <c r="D28" s="63"/>
      <c r="E28" s="154"/>
      <c r="F28" s="6"/>
      <c r="G28" s="6"/>
      <c r="H28" s="147"/>
    </row>
    <row r="29" spans="1:8" ht="19.5" customHeight="1">
      <c r="A29" s="94" t="s">
        <v>24</v>
      </c>
      <c r="B29" s="95"/>
      <c r="C29" s="95"/>
      <c r="D29" s="58" t="s">
        <v>179</v>
      </c>
      <c r="E29" s="162" t="s">
        <v>545</v>
      </c>
      <c r="F29" s="45">
        <v>400</v>
      </c>
      <c r="G29" s="123"/>
      <c r="H29" s="138">
        <v>1250</v>
      </c>
    </row>
    <row r="30" spans="1:8" ht="19.5" customHeight="1">
      <c r="A30" s="176">
        <f>SUM(F48)</f>
        <v>8400</v>
      </c>
      <c r="B30" s="26" t="s">
        <v>41</v>
      </c>
      <c r="C30" s="26">
        <f>SUM(G48)</f>
        <v>0</v>
      </c>
      <c r="D30" s="59" t="s">
        <v>180</v>
      </c>
      <c r="E30" s="163" t="s">
        <v>546</v>
      </c>
      <c r="F30" s="46">
        <v>650</v>
      </c>
      <c r="G30" s="124"/>
      <c r="H30" s="139">
        <v>1800</v>
      </c>
    </row>
    <row r="31" spans="1:8" ht="19.5" customHeight="1">
      <c r="A31" s="107"/>
      <c r="B31" s="108"/>
      <c r="C31" s="108"/>
      <c r="D31" s="59" t="s">
        <v>181</v>
      </c>
      <c r="E31" s="163" t="s">
        <v>352</v>
      </c>
      <c r="F31" s="46">
        <v>300</v>
      </c>
      <c r="G31" s="124"/>
      <c r="H31" s="139">
        <v>900</v>
      </c>
    </row>
    <row r="32" spans="1:8" ht="19.5" customHeight="1">
      <c r="A32" s="107"/>
      <c r="B32" s="108"/>
      <c r="C32" s="108"/>
      <c r="D32" s="59" t="s">
        <v>182</v>
      </c>
      <c r="E32" s="163" t="s">
        <v>544</v>
      </c>
      <c r="F32" s="46">
        <v>650</v>
      </c>
      <c r="G32" s="124"/>
      <c r="H32" s="139">
        <v>2150</v>
      </c>
    </row>
    <row r="33" spans="1:8" ht="19.5" customHeight="1">
      <c r="A33" s="107"/>
      <c r="B33" s="108"/>
      <c r="C33" s="108"/>
      <c r="D33" s="59" t="s">
        <v>183</v>
      </c>
      <c r="E33" s="163" t="s">
        <v>353</v>
      </c>
      <c r="F33" s="46">
        <v>600</v>
      </c>
      <c r="G33" s="124"/>
      <c r="H33" s="139">
        <v>1900</v>
      </c>
    </row>
    <row r="34" spans="1:8" ht="19.5" customHeight="1">
      <c r="A34" s="107"/>
      <c r="B34" s="108"/>
      <c r="C34" s="108"/>
      <c r="D34" s="59" t="s">
        <v>184</v>
      </c>
      <c r="E34" s="163" t="s">
        <v>543</v>
      </c>
      <c r="F34" s="46">
        <v>450</v>
      </c>
      <c r="G34" s="124"/>
      <c r="H34" s="139">
        <v>1350</v>
      </c>
    </row>
    <row r="35" spans="1:8" ht="19.5" customHeight="1">
      <c r="A35" s="107"/>
      <c r="B35" s="108"/>
      <c r="C35" s="108"/>
      <c r="D35" s="59" t="s">
        <v>185</v>
      </c>
      <c r="E35" s="163" t="s">
        <v>547</v>
      </c>
      <c r="F35" s="46">
        <v>1400</v>
      </c>
      <c r="G35" s="124"/>
      <c r="H35" s="139">
        <v>4150</v>
      </c>
    </row>
    <row r="36" spans="1:8" ht="19.5" customHeight="1">
      <c r="A36" s="107"/>
      <c r="B36" s="108"/>
      <c r="C36" s="108"/>
      <c r="D36" s="59" t="s">
        <v>186</v>
      </c>
      <c r="E36" s="163" t="s">
        <v>548</v>
      </c>
      <c r="F36" s="46">
        <v>450</v>
      </c>
      <c r="G36" s="124"/>
      <c r="H36" s="139">
        <v>1600</v>
      </c>
    </row>
    <row r="37" spans="1:8" ht="19.5" customHeight="1">
      <c r="A37" s="107"/>
      <c r="B37" s="108"/>
      <c r="C37" s="108"/>
      <c r="D37" s="59" t="s">
        <v>187</v>
      </c>
      <c r="E37" s="163" t="s">
        <v>549</v>
      </c>
      <c r="F37" s="46">
        <v>450</v>
      </c>
      <c r="G37" s="124"/>
      <c r="H37" s="139">
        <v>1300</v>
      </c>
    </row>
    <row r="38" spans="1:8" ht="19.5" customHeight="1">
      <c r="A38" s="24"/>
      <c r="B38" s="25"/>
      <c r="C38" s="25"/>
      <c r="D38" s="59" t="s">
        <v>188</v>
      </c>
      <c r="E38" s="163" t="s">
        <v>461</v>
      </c>
      <c r="F38" s="46">
        <v>950</v>
      </c>
      <c r="G38" s="124"/>
      <c r="H38" s="139">
        <v>2900</v>
      </c>
    </row>
    <row r="39" spans="1:8" ht="19.5" customHeight="1">
      <c r="A39" s="24"/>
      <c r="B39" s="25"/>
      <c r="C39" s="25"/>
      <c r="D39" s="59" t="s">
        <v>189</v>
      </c>
      <c r="E39" s="163" t="s">
        <v>462</v>
      </c>
      <c r="F39" s="46">
        <v>700</v>
      </c>
      <c r="G39" s="124"/>
      <c r="H39" s="139">
        <v>2500</v>
      </c>
    </row>
    <row r="40" spans="1:8" ht="19.5" customHeight="1">
      <c r="A40" s="24"/>
      <c r="B40" s="25"/>
      <c r="C40" s="25"/>
      <c r="D40" s="59" t="s">
        <v>190</v>
      </c>
      <c r="E40" s="163" t="s">
        <v>354</v>
      </c>
      <c r="F40" s="46">
        <v>600</v>
      </c>
      <c r="G40" s="124"/>
      <c r="H40" s="139">
        <v>1750</v>
      </c>
    </row>
    <row r="41" spans="1:8" ht="19.5" customHeight="1">
      <c r="A41" s="24"/>
      <c r="B41" s="25"/>
      <c r="C41" s="25"/>
      <c r="D41" s="59" t="s">
        <v>191</v>
      </c>
      <c r="E41" s="163" t="s">
        <v>550</v>
      </c>
      <c r="F41" s="46">
        <v>800</v>
      </c>
      <c r="G41" s="124"/>
      <c r="H41" s="139">
        <v>2450</v>
      </c>
    </row>
    <row r="42" spans="1:8" ht="19.5" customHeight="1">
      <c r="A42" s="24"/>
      <c r="B42" s="25"/>
      <c r="C42" s="25"/>
      <c r="D42" s="59"/>
      <c r="E42" s="163"/>
      <c r="F42" s="46"/>
      <c r="G42" s="124"/>
      <c r="H42" s="139"/>
    </row>
    <row r="43" spans="1:8" ht="19.5" customHeight="1">
      <c r="A43" s="24"/>
      <c r="B43" s="25"/>
      <c r="C43" s="25"/>
      <c r="D43" s="59"/>
      <c r="E43" s="161"/>
      <c r="F43" s="4"/>
      <c r="G43" s="29"/>
      <c r="H43" s="139"/>
    </row>
    <row r="44" spans="1:8" ht="19.5" customHeight="1">
      <c r="A44" s="24"/>
      <c r="B44" s="25"/>
      <c r="C44" s="25"/>
      <c r="D44" s="59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CONCATENATE(FIXED(COUNTA(E29:E47),0,0),"　店")</f>
        <v>13　店</v>
      </c>
      <c r="F48" s="9">
        <f>SUM(F29:F47)</f>
        <v>8400</v>
      </c>
      <c r="G48" s="9">
        <f>SUM(G29:G47)</f>
        <v>0</v>
      </c>
      <c r="H48" s="50">
        <f>SUM(H29:H47)</f>
        <v>26000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  <row r="51" ht="13.5">
      <c r="H51" s="165"/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29:H41 H5:H2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9:G47 G5:G26">
      <formula1>F29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4" t="s">
        <v>0</v>
      </c>
      <c r="B1" s="265"/>
      <c r="C1" s="266"/>
      <c r="D1" s="87" t="s">
        <v>49</v>
      </c>
      <c r="E1" s="253"/>
      <c r="F1" s="254"/>
      <c r="G1" s="86" t="s">
        <v>320</v>
      </c>
      <c r="H1" s="146"/>
    </row>
    <row r="2" spans="1:8" ht="39.75" customHeight="1">
      <c r="A2" s="261"/>
      <c r="B2" s="262"/>
      <c r="C2" s="263"/>
      <c r="D2" s="87" t="s">
        <v>50</v>
      </c>
      <c r="E2" s="255"/>
      <c r="F2" s="254"/>
      <c r="G2" s="86" t="s">
        <v>16</v>
      </c>
      <c r="H2" s="169">
        <f>SUM(C6,C27)</f>
        <v>0</v>
      </c>
    </row>
    <row r="3" spans="5:8" ht="24.75" customHeight="1">
      <c r="E3" s="256"/>
      <c r="F3" s="256"/>
      <c r="G3" s="259"/>
      <c r="H3" s="268"/>
    </row>
    <row r="4" spans="1:8" s="13" customFormat="1" ht="19.5" customHeight="1">
      <c r="A4" s="257" t="s">
        <v>52</v>
      </c>
      <c r="B4" s="238"/>
      <c r="C4" s="258"/>
      <c r="D4" s="267" t="s">
        <v>48</v>
      </c>
      <c r="E4" s="229"/>
      <c r="F4" s="137" t="s">
        <v>53</v>
      </c>
      <c r="G4" s="167" t="s">
        <v>499</v>
      </c>
      <c r="H4" s="150" t="s">
        <v>51</v>
      </c>
    </row>
    <row r="5" spans="1:8" ht="19.5" customHeight="1">
      <c r="A5" s="128" t="s">
        <v>26</v>
      </c>
      <c r="B5" s="129"/>
      <c r="C5" s="129"/>
      <c r="D5" s="58" t="s">
        <v>206</v>
      </c>
      <c r="E5" s="152" t="s">
        <v>355</v>
      </c>
      <c r="F5" s="47">
        <v>650</v>
      </c>
      <c r="G5" s="125"/>
      <c r="H5" s="138">
        <v>1900</v>
      </c>
    </row>
    <row r="6" spans="1:8" ht="19.5" customHeight="1">
      <c r="A6" s="176">
        <f>SUM(F24)</f>
        <v>7400</v>
      </c>
      <c r="B6" s="26" t="s">
        <v>42</v>
      </c>
      <c r="C6" s="26">
        <f>SUM(G24)</f>
        <v>0</v>
      </c>
      <c r="D6" s="59" t="s">
        <v>207</v>
      </c>
      <c r="E6" s="153" t="s">
        <v>356</v>
      </c>
      <c r="F6" s="48">
        <v>450</v>
      </c>
      <c r="G6" s="126"/>
      <c r="H6" s="139">
        <v>1400</v>
      </c>
    </row>
    <row r="7" spans="1:8" ht="19.5" customHeight="1">
      <c r="A7" s="24"/>
      <c r="B7" s="25"/>
      <c r="C7" s="25"/>
      <c r="D7" s="59" t="s">
        <v>208</v>
      </c>
      <c r="E7" s="153" t="s">
        <v>357</v>
      </c>
      <c r="F7" s="48">
        <v>850</v>
      </c>
      <c r="G7" s="126"/>
      <c r="H7" s="139">
        <v>3050</v>
      </c>
    </row>
    <row r="8" spans="1:8" ht="19.5" customHeight="1">
      <c r="A8" s="24"/>
      <c r="B8" s="25"/>
      <c r="C8" s="25"/>
      <c r="D8" s="59" t="s">
        <v>209</v>
      </c>
      <c r="E8" s="153" t="s">
        <v>358</v>
      </c>
      <c r="F8" s="48">
        <v>550</v>
      </c>
      <c r="G8" s="126"/>
      <c r="H8" s="139">
        <v>1450</v>
      </c>
    </row>
    <row r="9" spans="1:8" ht="19.5" customHeight="1">
      <c r="A9" s="24"/>
      <c r="B9" s="25"/>
      <c r="C9" s="25"/>
      <c r="D9" s="59" t="s">
        <v>210</v>
      </c>
      <c r="E9" s="153" t="s">
        <v>359</v>
      </c>
      <c r="F9" s="48">
        <v>600</v>
      </c>
      <c r="G9" s="126"/>
      <c r="H9" s="139">
        <v>2000</v>
      </c>
    </row>
    <row r="10" spans="1:8" ht="19.5" customHeight="1">
      <c r="A10" s="24"/>
      <c r="B10" s="25"/>
      <c r="C10" s="25"/>
      <c r="D10" s="59" t="s">
        <v>211</v>
      </c>
      <c r="E10" s="153" t="s">
        <v>519</v>
      </c>
      <c r="F10" s="48">
        <v>500</v>
      </c>
      <c r="G10" s="126"/>
      <c r="H10" s="139">
        <v>1350</v>
      </c>
    </row>
    <row r="11" spans="1:8" ht="19.5" customHeight="1">
      <c r="A11" s="24"/>
      <c r="B11" s="25"/>
      <c r="C11" s="25"/>
      <c r="D11" s="59" t="s">
        <v>212</v>
      </c>
      <c r="E11" s="153" t="s">
        <v>518</v>
      </c>
      <c r="F11" s="48">
        <v>750</v>
      </c>
      <c r="G11" s="126"/>
      <c r="H11" s="139">
        <v>2250</v>
      </c>
    </row>
    <row r="12" spans="1:8" ht="19.5" customHeight="1">
      <c r="A12" s="24"/>
      <c r="B12" s="25"/>
      <c r="C12" s="25"/>
      <c r="D12" s="59" t="s">
        <v>213</v>
      </c>
      <c r="E12" s="153" t="s">
        <v>432</v>
      </c>
      <c r="F12" s="48">
        <v>500</v>
      </c>
      <c r="G12" s="126"/>
      <c r="H12" s="139">
        <v>1650</v>
      </c>
    </row>
    <row r="13" spans="1:8" ht="19.5" customHeight="1">
      <c r="A13" s="24"/>
      <c r="B13" s="25"/>
      <c r="C13" s="25"/>
      <c r="D13" s="59" t="s">
        <v>214</v>
      </c>
      <c r="E13" s="153" t="s">
        <v>360</v>
      </c>
      <c r="F13" s="48">
        <v>750</v>
      </c>
      <c r="G13" s="126"/>
      <c r="H13" s="139">
        <v>2400</v>
      </c>
    </row>
    <row r="14" spans="1:8" ht="19.5" customHeight="1">
      <c r="A14" s="24"/>
      <c r="B14" s="25"/>
      <c r="C14" s="25"/>
      <c r="D14" s="59" t="s">
        <v>215</v>
      </c>
      <c r="E14" s="153" t="s">
        <v>361</v>
      </c>
      <c r="F14" s="48">
        <v>450</v>
      </c>
      <c r="G14" s="126"/>
      <c r="H14" s="139">
        <v>1700</v>
      </c>
    </row>
    <row r="15" spans="1:8" ht="19.5" customHeight="1">
      <c r="A15" s="24"/>
      <c r="B15" s="25"/>
      <c r="C15" s="25"/>
      <c r="D15" s="59" t="s">
        <v>216</v>
      </c>
      <c r="E15" s="153" t="s">
        <v>362</v>
      </c>
      <c r="F15" s="48">
        <v>600</v>
      </c>
      <c r="G15" s="126"/>
      <c r="H15" s="139">
        <v>1900</v>
      </c>
    </row>
    <row r="16" spans="1:8" ht="19.5" customHeight="1">
      <c r="A16" s="24"/>
      <c r="B16" s="25"/>
      <c r="C16" s="25"/>
      <c r="D16" s="59" t="s">
        <v>217</v>
      </c>
      <c r="E16" s="153" t="s">
        <v>363</v>
      </c>
      <c r="F16" s="48">
        <v>400</v>
      </c>
      <c r="G16" s="126"/>
      <c r="H16" s="139">
        <v>1350</v>
      </c>
    </row>
    <row r="17" spans="1:8" ht="19.5" customHeight="1">
      <c r="A17" s="24"/>
      <c r="B17" s="25"/>
      <c r="C17" s="25"/>
      <c r="D17" s="59" t="s">
        <v>218</v>
      </c>
      <c r="E17" s="160" t="s">
        <v>364</v>
      </c>
      <c r="F17" s="48">
        <v>350</v>
      </c>
      <c r="G17" s="126"/>
      <c r="H17" s="139">
        <v>1250</v>
      </c>
    </row>
    <row r="18" spans="1:8" ht="19.5" customHeight="1">
      <c r="A18" s="24"/>
      <c r="B18" s="25"/>
      <c r="C18" s="25"/>
      <c r="D18" s="59"/>
      <c r="E18" s="160"/>
      <c r="F18" s="48"/>
      <c r="G18" s="126"/>
      <c r="H18" s="139"/>
    </row>
    <row r="19" spans="1:8" ht="19.5" customHeight="1">
      <c r="A19" s="24"/>
      <c r="B19" s="25"/>
      <c r="C19" s="25"/>
      <c r="D19" s="59"/>
      <c r="E19" s="160"/>
      <c r="F19" s="48"/>
      <c r="G19" s="126"/>
      <c r="H19" s="139"/>
    </row>
    <row r="20" spans="1:8" ht="19.5" customHeight="1">
      <c r="A20" s="24"/>
      <c r="B20" s="25"/>
      <c r="C20" s="25"/>
      <c r="D20" s="59"/>
      <c r="E20" s="160"/>
      <c r="F20" s="48"/>
      <c r="G20" s="126"/>
      <c r="H20" s="139"/>
    </row>
    <row r="21" spans="1:8" ht="19.5" customHeight="1">
      <c r="A21" s="24"/>
      <c r="B21" s="25"/>
      <c r="C21" s="25"/>
      <c r="D21" s="59"/>
      <c r="E21" s="160"/>
      <c r="F21" s="48"/>
      <c r="G21" s="126"/>
      <c r="H21" s="139"/>
    </row>
    <row r="22" spans="1:8" ht="19.5" customHeight="1">
      <c r="A22" s="24"/>
      <c r="B22" s="25"/>
      <c r="C22" s="25"/>
      <c r="D22" s="70"/>
      <c r="E22" s="161"/>
      <c r="F22" s="4"/>
      <c r="G22" s="29"/>
      <c r="H22" s="139"/>
    </row>
    <row r="23" spans="1:8" ht="19.5" customHeight="1">
      <c r="A23" s="24"/>
      <c r="B23" s="25"/>
      <c r="C23" s="25"/>
      <c r="D23" s="62"/>
      <c r="E23" s="161"/>
      <c r="F23" s="4"/>
      <c r="G23" s="29"/>
      <c r="H23" s="139"/>
    </row>
    <row r="24" spans="1:8" s="13" customFormat="1" ht="19.5" customHeight="1">
      <c r="A24" s="15"/>
      <c r="B24" s="22"/>
      <c r="C24" s="22"/>
      <c r="D24" s="60"/>
      <c r="E24" s="16" t="str">
        <f>CONCATENATE(FIXED(COUNTA(E5:E23),0,0),"　店")</f>
        <v>13　店</v>
      </c>
      <c r="F24" s="8">
        <f>SUM(F5:F23)</f>
        <v>7400</v>
      </c>
      <c r="G24" s="8">
        <f>SUM(G5:G23)</f>
        <v>0</v>
      </c>
      <c r="H24" s="148">
        <f>SUM(H5:H23)</f>
        <v>23650</v>
      </c>
    </row>
    <row r="25" spans="1:8" s="13" customFormat="1" ht="19.5" customHeight="1">
      <c r="A25" s="101"/>
      <c r="B25" s="102"/>
      <c r="C25" s="102"/>
      <c r="D25" s="63"/>
      <c r="E25" s="154"/>
      <c r="F25" s="6"/>
      <c r="G25" s="6"/>
      <c r="H25" s="147"/>
    </row>
    <row r="26" spans="1:8" ht="19.5" customHeight="1">
      <c r="A26" s="128" t="s">
        <v>27</v>
      </c>
      <c r="B26" s="129"/>
      <c r="C26" s="129"/>
      <c r="D26" s="58" t="s">
        <v>192</v>
      </c>
      <c r="E26" s="152" t="s">
        <v>433</v>
      </c>
      <c r="F26" s="47">
        <v>1000</v>
      </c>
      <c r="G26" s="125"/>
      <c r="H26" s="138">
        <v>3200</v>
      </c>
    </row>
    <row r="27" spans="1:8" ht="19.5" customHeight="1">
      <c r="A27" s="176">
        <f>SUM(F48)</f>
        <v>9200</v>
      </c>
      <c r="B27" s="26" t="s">
        <v>43</v>
      </c>
      <c r="C27" s="26">
        <f>SUM(G48)</f>
        <v>0</v>
      </c>
      <c r="D27" s="59" t="s">
        <v>193</v>
      </c>
      <c r="E27" s="164" t="s">
        <v>434</v>
      </c>
      <c r="F27" s="49">
        <v>550</v>
      </c>
      <c r="G27" s="127"/>
      <c r="H27" s="139">
        <v>1900</v>
      </c>
    </row>
    <row r="28" spans="1:8" ht="19.5" customHeight="1">
      <c r="A28" s="24"/>
      <c r="B28" s="25"/>
      <c r="C28" s="25"/>
      <c r="D28" s="59" t="s">
        <v>194</v>
      </c>
      <c r="E28" s="153" t="s">
        <v>435</v>
      </c>
      <c r="F28" s="48">
        <v>1250</v>
      </c>
      <c r="G28" s="126"/>
      <c r="H28" s="139">
        <v>5750</v>
      </c>
    </row>
    <row r="29" spans="1:8" ht="19.5" customHeight="1">
      <c r="A29" s="24"/>
      <c r="B29" s="25"/>
      <c r="C29" s="25"/>
      <c r="D29" s="59" t="s">
        <v>195</v>
      </c>
      <c r="E29" s="153" t="s">
        <v>436</v>
      </c>
      <c r="F29" s="48">
        <v>1200</v>
      </c>
      <c r="G29" s="126"/>
      <c r="H29" s="139">
        <v>5550</v>
      </c>
    </row>
    <row r="30" spans="1:8" ht="19.5" customHeight="1">
      <c r="A30" s="24"/>
      <c r="B30" s="25"/>
      <c r="C30" s="25"/>
      <c r="D30" s="59" t="s">
        <v>196</v>
      </c>
      <c r="E30" s="153" t="s">
        <v>437</v>
      </c>
      <c r="F30" s="48">
        <v>700</v>
      </c>
      <c r="G30" s="126"/>
      <c r="H30" s="139">
        <v>2950</v>
      </c>
    </row>
    <row r="31" spans="1:8" ht="19.5" customHeight="1">
      <c r="A31" s="24"/>
      <c r="B31" s="25"/>
      <c r="C31" s="25"/>
      <c r="D31" s="59" t="s">
        <v>197</v>
      </c>
      <c r="E31" s="153" t="s">
        <v>438</v>
      </c>
      <c r="F31" s="48">
        <v>300</v>
      </c>
      <c r="G31" s="126"/>
      <c r="H31" s="139">
        <v>1200</v>
      </c>
    </row>
    <row r="32" spans="1:8" ht="19.5" customHeight="1">
      <c r="A32" s="24"/>
      <c r="B32" s="25"/>
      <c r="C32" s="25"/>
      <c r="D32" s="59" t="s">
        <v>198</v>
      </c>
      <c r="E32" s="153" t="s">
        <v>439</v>
      </c>
      <c r="F32" s="48">
        <v>800</v>
      </c>
      <c r="G32" s="126"/>
      <c r="H32" s="139">
        <v>2850</v>
      </c>
    </row>
    <row r="33" spans="1:8" ht="19.5" customHeight="1">
      <c r="A33" s="24"/>
      <c r="B33" s="25"/>
      <c r="C33" s="25"/>
      <c r="D33" s="59" t="s">
        <v>199</v>
      </c>
      <c r="E33" s="153" t="s">
        <v>440</v>
      </c>
      <c r="F33" s="48">
        <v>350</v>
      </c>
      <c r="G33" s="126"/>
      <c r="H33" s="139">
        <v>1500</v>
      </c>
    </row>
    <row r="34" spans="1:8" ht="19.5" customHeight="1">
      <c r="A34" s="24"/>
      <c r="B34" s="25"/>
      <c r="C34" s="25"/>
      <c r="D34" s="59" t="s">
        <v>200</v>
      </c>
      <c r="E34" s="153" t="s">
        <v>365</v>
      </c>
      <c r="F34" s="48">
        <v>500</v>
      </c>
      <c r="G34" s="126"/>
      <c r="H34" s="139">
        <v>2000</v>
      </c>
    </row>
    <row r="35" spans="1:8" ht="19.5" customHeight="1">
      <c r="A35" s="24"/>
      <c r="B35" s="25"/>
      <c r="C35" s="25"/>
      <c r="D35" s="59" t="s">
        <v>201</v>
      </c>
      <c r="E35" s="153" t="s">
        <v>441</v>
      </c>
      <c r="F35" s="48">
        <v>400</v>
      </c>
      <c r="G35" s="126"/>
      <c r="H35" s="139">
        <v>2100</v>
      </c>
    </row>
    <row r="36" spans="1:8" ht="19.5" customHeight="1">
      <c r="A36" s="24"/>
      <c r="B36" s="25"/>
      <c r="C36" s="25"/>
      <c r="D36" s="59" t="s">
        <v>202</v>
      </c>
      <c r="E36" s="153" t="s">
        <v>442</v>
      </c>
      <c r="F36" s="48">
        <v>650</v>
      </c>
      <c r="G36" s="126"/>
      <c r="H36" s="139">
        <v>2700</v>
      </c>
    </row>
    <row r="37" spans="1:8" ht="19.5" customHeight="1">
      <c r="A37" s="24"/>
      <c r="B37" s="25"/>
      <c r="C37" s="25"/>
      <c r="D37" s="59" t="s">
        <v>203</v>
      </c>
      <c r="E37" s="153" t="s">
        <v>443</v>
      </c>
      <c r="F37" s="48">
        <v>250</v>
      </c>
      <c r="G37" s="126"/>
      <c r="H37" s="139">
        <v>900</v>
      </c>
    </row>
    <row r="38" spans="1:8" ht="19.5" customHeight="1">
      <c r="A38" s="24"/>
      <c r="B38" s="25"/>
      <c r="C38" s="25"/>
      <c r="D38" s="59" t="s">
        <v>204</v>
      </c>
      <c r="E38" s="153" t="s">
        <v>366</v>
      </c>
      <c r="F38" s="48">
        <v>450</v>
      </c>
      <c r="G38" s="126"/>
      <c r="H38" s="139">
        <v>1650</v>
      </c>
    </row>
    <row r="39" spans="1:8" ht="19.5" customHeight="1">
      <c r="A39" s="24"/>
      <c r="B39" s="25"/>
      <c r="C39" s="25"/>
      <c r="D39" s="59" t="s">
        <v>205</v>
      </c>
      <c r="E39" s="153" t="s">
        <v>444</v>
      </c>
      <c r="F39" s="48">
        <v>350</v>
      </c>
      <c r="G39" s="126"/>
      <c r="H39" s="139">
        <v>1500</v>
      </c>
    </row>
    <row r="40" spans="1:8" ht="19.5" customHeight="1">
      <c r="A40" s="24"/>
      <c r="B40" s="25"/>
      <c r="C40" s="25"/>
      <c r="D40" s="59" t="s">
        <v>513</v>
      </c>
      <c r="E40" s="153" t="s">
        <v>445</v>
      </c>
      <c r="F40" s="48">
        <v>450</v>
      </c>
      <c r="G40" s="126"/>
      <c r="H40" s="139">
        <v>1850</v>
      </c>
    </row>
    <row r="41" spans="1:8" ht="19.5" customHeight="1">
      <c r="A41" s="24"/>
      <c r="B41" s="25"/>
      <c r="C41" s="25"/>
      <c r="D41" s="59"/>
      <c r="E41" s="153"/>
      <c r="F41" s="48"/>
      <c r="G41" s="126"/>
      <c r="H41" s="139"/>
    </row>
    <row r="42" spans="1:8" ht="19.5" customHeight="1">
      <c r="A42" s="24"/>
      <c r="B42" s="25"/>
      <c r="C42" s="25"/>
      <c r="D42" s="59"/>
      <c r="E42" s="153"/>
      <c r="F42" s="4"/>
      <c r="G42" s="29"/>
      <c r="H42" s="139"/>
    </row>
    <row r="43" spans="1:8" ht="19.5" customHeight="1">
      <c r="A43" s="24"/>
      <c r="B43" s="25"/>
      <c r="C43" s="25"/>
      <c r="D43" s="62"/>
      <c r="E43" s="161"/>
      <c r="F43" s="4"/>
      <c r="G43" s="29"/>
      <c r="H43" s="139"/>
    </row>
    <row r="44" spans="1:8" ht="19.5" customHeight="1">
      <c r="A44" s="24"/>
      <c r="B44" s="25"/>
      <c r="C44" s="25"/>
      <c r="D44" s="62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CONCATENATE(FIXED(COUNTA(E26:E47),0,0),"　店")</f>
        <v>15　店</v>
      </c>
      <c r="F48" s="9">
        <f>SUM(F26:F47)</f>
        <v>9200</v>
      </c>
      <c r="G48" s="9">
        <f>SUM(G26:G47)</f>
        <v>0</v>
      </c>
      <c r="H48" s="50">
        <f>SUM(H26:H47)</f>
        <v>37600</v>
      </c>
    </row>
    <row r="49" spans="1:8" s="13" customFormat="1" ht="19.5" customHeight="1">
      <c r="A49" s="168" t="s">
        <v>606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  <dataValidation type="whole" operator="lessThanOrEqual" allowBlank="1" showInputMessage="1" showErrorMessage="1" sqref="H25">
      <formula1>F25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2016-12-16T05:31:33Z</cp:lastPrinted>
  <dcterms:created xsi:type="dcterms:W3CDTF">2001-09-20T06:42:30Z</dcterms:created>
  <dcterms:modified xsi:type="dcterms:W3CDTF">2017-09-04T03:36:22Z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