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activeTab="1"/>
  </bookViews>
  <sheets>
    <sheet name="取扱要綱" sheetId="1" r:id="rId1"/>
    <sheet name="表紙 (尾張地区)" sheetId="2" r:id="rId2"/>
    <sheet name="一宮市" sheetId="3" r:id="rId3"/>
    <sheet name="稲沢市・津島市・愛西市" sheetId="4" r:id="rId4"/>
    <sheet name="弥富市・あま市・海部郡" sheetId="5" r:id="rId5"/>
    <sheet name="清須市・北名古屋市・西春日井郡・岩倉市" sheetId="6" r:id="rId6"/>
    <sheet name="江南市・丹羽郡・犬山市" sheetId="7" r:id="rId7"/>
    <sheet name="小牧市" sheetId="8" r:id="rId8"/>
    <sheet name="春日井市" sheetId="9" r:id="rId9"/>
    <sheet name="瀬戸市・尾張旭市" sheetId="10" r:id="rId10"/>
    <sheet name="日進市・豊明市" sheetId="11" r:id="rId11"/>
    <sheet name="長久手市・愛知郡・大府市" sheetId="12" r:id="rId12"/>
    <sheet name="東海市・知多市" sheetId="13" r:id="rId13"/>
    <sheet name="半田市・常滑市" sheetId="14" r:id="rId14"/>
    <sheet name="知多郡" sheetId="15" r:id="rId15"/>
  </sheets>
  <definedNames>
    <definedName name="_xlnm.Print_Area" localSheetId="2">'一宮市'!$A$1:$H$49</definedName>
    <definedName name="_xlnm.Print_Area" localSheetId="3">'稲沢市・津島市・愛西市'!$A$1:$H$49</definedName>
    <definedName name="_xlnm.Print_Area" localSheetId="6">'江南市・丹羽郡・犬山市'!$A$1:$H$49</definedName>
    <definedName name="_xlnm.Print_Area" localSheetId="0">'取扱要綱'!$A$1:$G$49</definedName>
    <definedName name="_xlnm.Print_Area" localSheetId="8">'春日井市'!$A$1:$H$49</definedName>
    <definedName name="_xlnm.Print_Area" localSheetId="7">'小牧市'!$A$1:$H$49</definedName>
    <definedName name="_xlnm.Print_Area" localSheetId="9">'瀬戸市・尾張旭市'!$A$1:$H$49</definedName>
    <definedName name="_xlnm.Print_Area" localSheetId="5">'清須市・北名古屋市・西春日井郡・岩倉市'!$A$1:$H$49</definedName>
    <definedName name="_xlnm.Print_Area" localSheetId="14">'知多郡'!$A$1:$H$49</definedName>
    <definedName name="_xlnm.Print_Area" localSheetId="11">'長久手市・愛知郡・大府市'!$A$1:$H$49</definedName>
    <definedName name="_xlnm.Print_Area" localSheetId="12">'東海市・知多市'!$A$1:$H$49</definedName>
    <definedName name="_xlnm.Print_Area" localSheetId="10">'日進市・豊明市'!$A$1:$H$49</definedName>
    <definedName name="_xlnm.Print_Area" localSheetId="13">'半田市・常滑市'!$A$1:$H$49</definedName>
    <definedName name="_xlnm.Print_Area" localSheetId="4">'弥富市・あま市・海部郡'!$A$1:$H$49</definedName>
    <definedName name="清須市">'表紙 (尾張地区)'!$A$12</definedName>
  </definedNames>
  <calcPr fullCalcOnLoad="1"/>
</workbook>
</file>

<file path=xl/sharedStrings.xml><?xml version="1.0" encoding="utf-8"?>
<sst xmlns="http://schemas.openxmlformats.org/spreadsheetml/2006/main" count="816" uniqueCount="628">
  <si>
    <t>折込日</t>
  </si>
  <si>
    <t>地　　区</t>
  </si>
  <si>
    <t>部数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</si>
  <si>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</si>
  <si>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</si>
  <si>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</si>
  <si>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</si>
  <si>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</si>
  <si>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</si>
  <si>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</si>
  <si>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</si>
  <si>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</si>
  <si>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</si>
  <si>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</si>
  <si>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</si>
  <si>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</si>
  <si>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</si>
  <si>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</si>
  <si>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</si>
  <si>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</si>
  <si>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</si>
  <si>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</si>
  <si>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</si>
  <si>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</si>
  <si>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</si>
  <si>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</si>
  <si>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</si>
  <si>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</si>
  <si>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</si>
  <si>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</si>
  <si>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</si>
  <si>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</si>
  <si>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</si>
  <si>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</si>
  <si>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</si>
  <si>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</si>
  <si>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</si>
  <si>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</si>
  <si>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</si>
  <si>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</si>
  <si>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</si>
  <si>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</si>
  <si>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</si>
  <si>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</si>
  <si>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</si>
  <si>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</si>
  <si>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</si>
  <si>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</si>
  <si>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</si>
  <si>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</si>
  <si>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</si>
  <si>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</si>
  <si>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名古屋市</t>
  </si>
  <si>
    <t>／</t>
  </si>
  <si>
    <t>あま市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</si>
  <si>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</si>
  <si>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</si>
  <si>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</si>
  <si>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</si>
  <si>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</si>
  <si>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</si>
  <si>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</si>
  <si>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</si>
  <si>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</si>
  <si>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</si>
  <si>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</si>
  <si>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230320Y01010</t>
  </si>
  <si>
    <t>230320Y01020</t>
  </si>
  <si>
    <t>230320Y01040</t>
  </si>
  <si>
    <t>230320Y01060</t>
  </si>
  <si>
    <t>230320Y01070</t>
  </si>
  <si>
    <t>230320Y01200</t>
  </si>
  <si>
    <t>230320Y01160</t>
  </si>
  <si>
    <t>230320Y01080</t>
  </si>
  <si>
    <t>230320Y01210</t>
  </si>
  <si>
    <t>230320Y01030</t>
  </si>
  <si>
    <t>230320Y01050</t>
  </si>
  <si>
    <t>230320Y01130</t>
  </si>
  <si>
    <t>230320Y01150</t>
  </si>
  <si>
    <t>230320Y01110</t>
  </si>
  <si>
    <t>230320Y01180</t>
  </si>
  <si>
    <t>230320Y01140</t>
  </si>
  <si>
    <t>230320Y01220</t>
  </si>
  <si>
    <t>230320Y01230</t>
  </si>
  <si>
    <t>230320Y01090</t>
  </si>
  <si>
    <t>230320Y01170</t>
  </si>
  <si>
    <t>230320Y01100</t>
  </si>
  <si>
    <t>230320Y01190</t>
  </si>
  <si>
    <t>230320Y01240</t>
  </si>
  <si>
    <t>230320Y01250</t>
  </si>
  <si>
    <t>230320Y01260</t>
  </si>
  <si>
    <t>230320Y01270</t>
  </si>
  <si>
    <t>230320Y01280</t>
  </si>
  <si>
    <t>230320Y01290</t>
  </si>
  <si>
    <t>230320Y01300</t>
  </si>
  <si>
    <t>230320Y01310</t>
  </si>
  <si>
    <t>230320Y01320</t>
  </si>
  <si>
    <t>230340Y01010</t>
  </si>
  <si>
    <t>230340Y01080</t>
  </si>
  <si>
    <t>230340Y01100</t>
  </si>
  <si>
    <t>230340Y01030</t>
  </si>
  <si>
    <t>230340Y01120</t>
  </si>
  <si>
    <t>230340Y01090</t>
  </si>
  <si>
    <t>230340Y01050</t>
  </si>
  <si>
    <t>230340Y01060</t>
  </si>
  <si>
    <t>230340Y01070</t>
  </si>
  <si>
    <t>230340Y01040</t>
  </si>
  <si>
    <t>230340Y01110</t>
  </si>
  <si>
    <t>230340Y01130</t>
  </si>
  <si>
    <t>230340Y01140</t>
  </si>
  <si>
    <t>230340Y01150</t>
  </si>
  <si>
    <t>230340Y01160</t>
  </si>
  <si>
    <t>230310Y01010</t>
  </si>
  <si>
    <t>230310Y01040</t>
  </si>
  <si>
    <t>230310Y01050</t>
  </si>
  <si>
    <t>230310Y01020</t>
  </si>
  <si>
    <t>230310Y01030</t>
  </si>
  <si>
    <t>230375Y01010</t>
  </si>
  <si>
    <t>230375Y01020</t>
  </si>
  <si>
    <t>230375Y01030</t>
  </si>
  <si>
    <t>230375Y01040</t>
  </si>
  <si>
    <t>230375Y01050</t>
  </si>
  <si>
    <t>230390Y01010</t>
  </si>
  <si>
    <t>230390Y01020</t>
  </si>
  <si>
    <t>230390Y01030</t>
  </si>
  <si>
    <t>230395Y01010</t>
  </si>
  <si>
    <t>230395Y01020</t>
  </si>
  <si>
    <t>230395Y01040</t>
  </si>
  <si>
    <t>230395Y01050</t>
  </si>
  <si>
    <t>230395Y01060</t>
  </si>
  <si>
    <t>230395Y01070</t>
  </si>
  <si>
    <t>230380Y01040</t>
  </si>
  <si>
    <t>230380Y01050</t>
  </si>
  <si>
    <t>230380Y01070</t>
  </si>
  <si>
    <t>230380Y01060</t>
  </si>
  <si>
    <t>230380Y01080</t>
  </si>
  <si>
    <t>230380Y01200</t>
  </si>
  <si>
    <t>230380Y01210</t>
  </si>
  <si>
    <t>230380Y01220</t>
  </si>
  <si>
    <t>230380Y01240</t>
  </si>
  <si>
    <t>230385Y01080</t>
  </si>
  <si>
    <t>230385Y01070</t>
  </si>
  <si>
    <t>230385Y01060</t>
  </si>
  <si>
    <t>230385Y01020</t>
  </si>
  <si>
    <t>230385Y01030</t>
  </si>
  <si>
    <t>230385Y01040</t>
  </si>
  <si>
    <t>230385Y01050</t>
  </si>
  <si>
    <t>230370Y01010</t>
  </si>
  <si>
    <t>230365Y01010</t>
  </si>
  <si>
    <t>230365Y01020</t>
  </si>
  <si>
    <t>230230Y01010</t>
  </si>
  <si>
    <t>230230Y01020</t>
  </si>
  <si>
    <t>230230Y01015</t>
  </si>
  <si>
    <t>230230Y01030</t>
  </si>
  <si>
    <t>230220Y01010</t>
  </si>
  <si>
    <t>230220Y01100</t>
  </si>
  <si>
    <t>230220Y01050</t>
  </si>
  <si>
    <t>230220Y01020</t>
  </si>
  <si>
    <t>230220Y01030</t>
  </si>
  <si>
    <t>230220Y01060</t>
  </si>
  <si>
    <t>230220Y01080</t>
  </si>
  <si>
    <t>230220Y01031</t>
  </si>
  <si>
    <t>230220Y01040</t>
  </si>
  <si>
    <t>230220Y01070</t>
  </si>
  <si>
    <t>230220Y01090</t>
  </si>
  <si>
    <t>230240Y01040</t>
  </si>
  <si>
    <t>230240Y01010</t>
  </si>
  <si>
    <t>230240Y01030</t>
  </si>
  <si>
    <t>230240Y01020</t>
  </si>
  <si>
    <t>230240Y01050</t>
  </si>
  <si>
    <t>230240Y01060</t>
  </si>
  <si>
    <t>230210Y01010</t>
  </si>
  <si>
    <t>230210Y01050</t>
  </si>
  <si>
    <t>230210Y01040</t>
  </si>
  <si>
    <t>230210Y01080</t>
  </si>
  <si>
    <t>230210Y01070</t>
  </si>
  <si>
    <t>230210Y01060</t>
  </si>
  <si>
    <t>230210Y01020</t>
  </si>
  <si>
    <t>230210Y01030</t>
  </si>
  <si>
    <t>230520Y01010</t>
  </si>
  <si>
    <t>230520Y01020</t>
  </si>
  <si>
    <t>230520Y01150</t>
  </si>
  <si>
    <t>230520Y01030</t>
  </si>
  <si>
    <t>230520Y01040</t>
  </si>
  <si>
    <t>230520Y01050</t>
  </si>
  <si>
    <t>230520Y01060</t>
  </si>
  <si>
    <t>230520Y01070</t>
  </si>
  <si>
    <t>230520Y01080</t>
  </si>
  <si>
    <t>230520Y01090</t>
  </si>
  <si>
    <t>230520Y01100</t>
  </si>
  <si>
    <t>230520Y01110</t>
  </si>
  <si>
    <t>230520Y01130</t>
  </si>
  <si>
    <t>230520Y01140</t>
  </si>
  <si>
    <t>230520Y01160</t>
  </si>
  <si>
    <t>230520Y01170</t>
  </si>
  <si>
    <t>230520Y01180</t>
  </si>
  <si>
    <t>230510Y01010</t>
  </si>
  <si>
    <t>230510Y01020</t>
  </si>
  <si>
    <t>230510Y01030</t>
  </si>
  <si>
    <t>230510Y01040</t>
  </si>
  <si>
    <t>230510Y01050</t>
  </si>
  <si>
    <t>230510Y01060</t>
  </si>
  <si>
    <t>230510Y01070</t>
  </si>
  <si>
    <t>230510Y01080</t>
  </si>
  <si>
    <t>230510Y01090</t>
  </si>
  <si>
    <t>230510Y01100</t>
  </si>
  <si>
    <t>230510Y01110</t>
  </si>
  <si>
    <t>230510Y01120</t>
  </si>
  <si>
    <t>230510Y01130</t>
  </si>
  <si>
    <t>230510Y01140</t>
  </si>
  <si>
    <t>230510Y01150</t>
  </si>
  <si>
    <t>230510Y01160</t>
  </si>
  <si>
    <t>230510Y01200</t>
  </si>
  <si>
    <t>230510Y01210</t>
  </si>
  <si>
    <t>230510Y01220</t>
  </si>
  <si>
    <t>230510Y01230</t>
  </si>
  <si>
    <t>230510Y01240</t>
  </si>
  <si>
    <t>230510Y01170</t>
  </si>
  <si>
    <t>230510Y01180</t>
  </si>
  <si>
    <t>230530Y01010</t>
  </si>
  <si>
    <t>230530Y01030</t>
  </si>
  <si>
    <t>230530Y01040</t>
  </si>
  <si>
    <t>230530Y01050</t>
  </si>
  <si>
    <t>230530Y01070</t>
  </si>
  <si>
    <t>230530Y01080</t>
  </si>
  <si>
    <t>230530Y01100</t>
  </si>
  <si>
    <t>230530Y01090</t>
  </si>
  <si>
    <t>230530Y01160</t>
  </si>
  <si>
    <t>230530Y01110</t>
  </si>
  <si>
    <t>230530Y01120</t>
  </si>
  <si>
    <t>230530Y01130</t>
  </si>
  <si>
    <t>230530Y01140</t>
  </si>
  <si>
    <t>230530Y01170</t>
  </si>
  <si>
    <t>230530Y01150</t>
  </si>
  <si>
    <t>230530Y01180</t>
  </si>
  <si>
    <t>230540Y01010</t>
  </si>
  <si>
    <t>230540Y01020</t>
  </si>
  <si>
    <t>230540Y01040</t>
  </si>
  <si>
    <t>230540Y01030</t>
  </si>
  <si>
    <t>230540Y01050</t>
  </si>
  <si>
    <t>230540Y01070</t>
  </si>
  <si>
    <t>230560Y01010</t>
  </si>
  <si>
    <t>230560Y01110</t>
  </si>
  <si>
    <t>230560Y01100</t>
  </si>
  <si>
    <t>230560Y01030</t>
  </si>
  <si>
    <t>230560Y01040</t>
  </si>
  <si>
    <t>230560Y01050</t>
  </si>
  <si>
    <t>230560Y01060</t>
  </si>
  <si>
    <t>230560Y01070</t>
  </si>
  <si>
    <t>230560Y01080</t>
  </si>
  <si>
    <t>230560Y01090</t>
  </si>
  <si>
    <t>230550Y01010</t>
  </si>
  <si>
    <t>230550Y01040</t>
  </si>
  <si>
    <t>230550Y01020</t>
  </si>
  <si>
    <t>230550Y01030</t>
  </si>
  <si>
    <t>230550Y01050</t>
  </si>
  <si>
    <t>230550Y01060</t>
  </si>
  <si>
    <t>230580Y01010</t>
  </si>
  <si>
    <t>230580Y01025</t>
  </si>
  <si>
    <t>230580Y01020</t>
  </si>
  <si>
    <t>230580Y01030</t>
  </si>
  <si>
    <t>230580Y01040</t>
  </si>
  <si>
    <t>230420Y01020</t>
  </si>
  <si>
    <t>230420Y01070</t>
  </si>
  <si>
    <t>230420Y01050</t>
  </si>
  <si>
    <t>230420Y01010</t>
  </si>
  <si>
    <t>230420Y01030</t>
  </si>
  <si>
    <t>230420Y01060</t>
  </si>
  <si>
    <t>230410Y01060</t>
  </si>
  <si>
    <t>230410Y01070</t>
  </si>
  <si>
    <t>230410Y01010</t>
  </si>
  <si>
    <t>230410Y01050</t>
  </si>
  <si>
    <t>230410Y01020</t>
  </si>
  <si>
    <t>230410Y01090</t>
  </si>
  <si>
    <t>230410Y01040</t>
  </si>
  <si>
    <t>230410Y01030</t>
  </si>
  <si>
    <t>230410Y01100</t>
  </si>
  <si>
    <t>230410Y01080</t>
  </si>
  <si>
    <t>230410Y01110</t>
  </si>
  <si>
    <t>230430Y01050</t>
  </si>
  <si>
    <t>230430Y01060</t>
  </si>
  <si>
    <t>230430Y01090</t>
  </si>
  <si>
    <t>230430Y01100</t>
  </si>
  <si>
    <t>230430Y01070</t>
  </si>
  <si>
    <t>230430Y01040</t>
  </si>
  <si>
    <t>230430Y01030</t>
  </si>
  <si>
    <t>230430Y01020</t>
  </si>
  <si>
    <t>230430Y01010</t>
  </si>
  <si>
    <t>230450Y01070</t>
  </si>
  <si>
    <t>230450Y01080</t>
  </si>
  <si>
    <t>230450Y01060</t>
  </si>
  <si>
    <t>230450Y01130</t>
  </si>
  <si>
    <t>230450Y01020</t>
  </si>
  <si>
    <t>230450Y01010</t>
  </si>
  <si>
    <t>230450Y01120</t>
  </si>
  <si>
    <t>230450Y01110</t>
  </si>
  <si>
    <t>230450Y01100</t>
  </si>
  <si>
    <t>230450Y01050</t>
  </si>
  <si>
    <t>230450Y01090</t>
  </si>
  <si>
    <t>230450Y01030</t>
  </si>
  <si>
    <t>230450Y01040</t>
  </si>
  <si>
    <t>230440Y01020</t>
  </si>
  <si>
    <t>230440Y01060</t>
  </si>
  <si>
    <t>230440Y01030</t>
  </si>
  <si>
    <t>230440Y01010</t>
  </si>
  <si>
    <t>230460Y01040</t>
  </si>
  <si>
    <t>230460Y01010</t>
  </si>
  <si>
    <t>230460Y01020</t>
  </si>
  <si>
    <t>230460Y01030</t>
  </si>
  <si>
    <t>230460Y01160</t>
  </si>
  <si>
    <t>230460Y01050</t>
  </si>
  <si>
    <t>230460Y01060</t>
  </si>
  <si>
    <t>230460Y01070</t>
  </si>
  <si>
    <t>230460Y01080</t>
  </si>
  <si>
    <t>230460Y01090</t>
  </si>
  <si>
    <t>230460Y01100</t>
  </si>
  <si>
    <t>230460Y01110</t>
  </si>
  <si>
    <t>230460Y01120</t>
  </si>
  <si>
    <t>230460Y01150</t>
  </si>
  <si>
    <t>230460Y01140</t>
  </si>
  <si>
    <t>230460Y01130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</si>
  <si>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</si>
  <si>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</si>
  <si>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</si>
  <si>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</si>
  <si>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</si>
  <si>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</si>
  <si>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</si>
  <si>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</si>
  <si>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一宮市</t>
  </si>
  <si>
    <t>長久手市</t>
  </si>
  <si>
    <t>230590Y01010</t>
  </si>
  <si>
    <t>230590Y01020</t>
  </si>
  <si>
    <t>230590Y01030</t>
  </si>
  <si>
    <t>230590Y01050</t>
  </si>
  <si>
    <t>230420Y01080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</si>
  <si>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</si>
  <si>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</si>
  <si>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</si>
  <si>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</si>
  <si>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</si>
  <si>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</si>
  <si>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230440Y01070</t>
  </si>
  <si>
    <t>230510Y01270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</si>
  <si>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</si>
  <si>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</si>
  <si>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</si>
  <si>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</si>
  <si>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</si>
  <si>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</si>
  <si>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</si>
  <si>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一宮萩原N</t>
  </si>
  <si>
    <t>今伊勢西N</t>
  </si>
  <si>
    <t>苅安賀N</t>
  </si>
  <si>
    <t>奥町西部N</t>
  </si>
  <si>
    <t>一宮戸塚N</t>
  </si>
  <si>
    <t>一宮西御堂N</t>
  </si>
  <si>
    <t>今伊勢南部N</t>
  </si>
  <si>
    <t>一宮大毛N</t>
  </si>
  <si>
    <t>今伊勢北部N</t>
  </si>
  <si>
    <t>一宮北方N</t>
  </si>
  <si>
    <t>起東部N</t>
  </si>
  <si>
    <t>起西部N</t>
  </si>
  <si>
    <t>起南部N</t>
  </si>
  <si>
    <t>東五城N</t>
  </si>
  <si>
    <t>尾西明地N</t>
  </si>
  <si>
    <t>尾西みなみN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</si>
  <si>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</si>
  <si>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</si>
  <si>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</si>
  <si>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</si>
  <si>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</si>
  <si>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</si>
  <si>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</si>
  <si>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</si>
  <si>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</si>
  <si>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</si>
  <si>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</si>
  <si>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</si>
  <si>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清洲北部N</t>
  </si>
  <si>
    <t>清洲東部N</t>
  </si>
  <si>
    <t>尾張新川南部N</t>
  </si>
  <si>
    <t>尾張新川北部N</t>
  </si>
  <si>
    <t>春日井上条N</t>
  </si>
  <si>
    <t>春日井大泉寺N</t>
  </si>
  <si>
    <t>神領N</t>
  </si>
  <si>
    <t>高蔵寺N</t>
  </si>
  <si>
    <t>春日井出川N</t>
  </si>
  <si>
    <t>藤山台N</t>
  </si>
  <si>
    <t>高森台N</t>
  </si>
  <si>
    <t>中央台N</t>
  </si>
  <si>
    <t>岩成台N</t>
  </si>
  <si>
    <t>石尾台N</t>
  </si>
  <si>
    <t>岩崎N</t>
  </si>
  <si>
    <t>岩崎香久山N</t>
  </si>
  <si>
    <t>岩崎台N</t>
  </si>
  <si>
    <t>五色園N</t>
  </si>
  <si>
    <t>日進中部N</t>
  </si>
  <si>
    <t>豊明南館N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</si>
  <si>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</si>
  <si>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</si>
  <si>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</si>
  <si>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</si>
  <si>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</si>
  <si>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</si>
  <si>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</si>
  <si>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</si>
  <si>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</si>
  <si>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</si>
  <si>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東浦森岡NM</t>
  </si>
  <si>
    <t>緒川NM</t>
  </si>
  <si>
    <t>石浜NM</t>
  </si>
  <si>
    <t>生路NM</t>
  </si>
  <si>
    <t>藤江NM</t>
  </si>
  <si>
    <t>緒川新田NM</t>
  </si>
  <si>
    <t>東ｹ丘NM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</si>
  <si>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</si>
  <si>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</si>
  <si>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</si>
  <si>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</si>
  <si>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</si>
  <si>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</si>
  <si>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</si>
  <si>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</si>
  <si>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</si>
  <si>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</si>
  <si>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</si>
  <si>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</si>
  <si>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</si>
  <si>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</si>
  <si>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</si>
  <si>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</si>
  <si>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</si>
  <si>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</si>
  <si>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</si>
  <si>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</si>
  <si>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</si>
  <si>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</si>
  <si>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</si>
  <si>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</si>
  <si>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</si>
  <si>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</si>
  <si>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</si>
  <si>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</si>
  <si>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</si>
  <si>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</si>
  <si>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</si>
  <si>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</si>
  <si>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</si>
  <si>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</si>
  <si>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</si>
  <si>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</si>
  <si>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</si>
  <si>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</si>
  <si>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</si>
  <si>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</si>
  <si>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</si>
  <si>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</si>
  <si>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瀬戸品野NM</t>
  </si>
  <si>
    <t>瀬戸(加藤)NM</t>
  </si>
  <si>
    <t>瀬戸陶原NM</t>
  </si>
  <si>
    <t>水野西NM</t>
  </si>
  <si>
    <t>中水野NM</t>
  </si>
  <si>
    <t>瀬戸西部NM</t>
  </si>
  <si>
    <t>瀬戸南山NM</t>
  </si>
  <si>
    <t>瀬戸共栄NM</t>
  </si>
  <si>
    <t>原山台NM</t>
  </si>
  <si>
    <t>八幡台NM</t>
  </si>
  <si>
    <t>萩山台NM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</si>
  <si>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</si>
  <si>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</si>
  <si>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</si>
  <si>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</si>
  <si>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</si>
  <si>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</si>
  <si>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</si>
  <si>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</si>
  <si>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</si>
  <si>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</si>
  <si>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</si>
  <si>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</si>
  <si>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</si>
  <si>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</si>
  <si>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</si>
  <si>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</si>
  <si>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</si>
  <si>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</si>
  <si>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</si>
  <si>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</si>
  <si>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</si>
  <si>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</si>
  <si>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</si>
  <si>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</si>
  <si>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</si>
  <si>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</si>
  <si>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</si>
  <si>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</si>
  <si>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</si>
  <si>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</si>
  <si>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</si>
  <si>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</si>
  <si>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</si>
  <si>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</si>
  <si>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</si>
  <si>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</si>
  <si>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</si>
  <si>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</si>
  <si>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</si>
  <si>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</si>
  <si>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</si>
  <si>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</si>
  <si>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</si>
  <si>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</si>
  <si>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</si>
  <si>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</si>
  <si>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</si>
  <si>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</si>
  <si>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</si>
  <si>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</si>
  <si>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</si>
  <si>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</si>
  <si>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</si>
  <si>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</si>
  <si>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</si>
  <si>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</si>
  <si>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</si>
  <si>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</si>
  <si>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</si>
  <si>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</si>
  <si>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</si>
  <si>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</si>
  <si>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</si>
  <si>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</si>
  <si>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</si>
  <si>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</si>
  <si>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</si>
  <si>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</si>
  <si>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</si>
  <si>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</si>
  <si>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</si>
  <si>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</si>
  <si>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</si>
  <si>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</si>
  <si>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</si>
  <si>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</si>
  <si>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</si>
  <si>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</si>
  <si>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</si>
  <si>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</si>
  <si>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</si>
  <si>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</si>
  <si>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</si>
  <si>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</si>
  <si>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</si>
  <si>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</si>
  <si>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</si>
  <si>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</si>
  <si>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平和西部NM</t>
  </si>
  <si>
    <t>平和東部NM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</si>
  <si>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</si>
  <si>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</si>
  <si>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</si>
  <si>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</si>
  <si>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</si>
  <si>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</si>
  <si>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</si>
  <si>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</si>
  <si>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一宮浅井NM</t>
  </si>
  <si>
    <t>浅井北部NM</t>
  </si>
  <si>
    <t>千秋NM</t>
  </si>
  <si>
    <t>一宮瀬時NM</t>
  </si>
  <si>
    <t>一宮春明NM</t>
  </si>
  <si>
    <t>師崎NAM</t>
  </si>
  <si>
    <t>尾張弥富NAM</t>
  </si>
  <si>
    <t>弥富南部NAM</t>
  </si>
  <si>
    <t>舟入NAM</t>
  </si>
  <si>
    <t>飛島NAM</t>
  </si>
  <si>
    <t>佐屋NAM</t>
  </si>
  <si>
    <t>南佐屋NAM</t>
  </si>
  <si>
    <t>鬼崎NMY</t>
  </si>
  <si>
    <t>多屋NMY</t>
  </si>
  <si>
    <t>常滑NMY</t>
  </si>
  <si>
    <t>愛知郡</t>
  </si>
  <si>
    <t>木曽岬NAMI</t>
  </si>
  <si>
    <t>常滑南部NAMY</t>
  </si>
  <si>
    <t>河和NM</t>
  </si>
  <si>
    <t>.</t>
  </si>
  <si>
    <t>野間NAMY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</si>
  <si>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</si>
  <si>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</si>
  <si>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</si>
  <si>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</si>
  <si>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</si>
  <si>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</si>
  <si>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</si>
  <si>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</si>
  <si>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</si>
  <si>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</si>
  <si>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</si>
  <si>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</si>
  <si>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</si>
  <si>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東海大田NM</t>
  </si>
  <si>
    <t>富木島NM</t>
  </si>
  <si>
    <t>上野台NM</t>
  </si>
  <si>
    <t>加木屋NM</t>
  </si>
  <si>
    <t>祖父江NM</t>
  </si>
  <si>
    <t>祖父江南部NM</t>
  </si>
  <si>
    <t>岩倉東部NM</t>
  </si>
  <si>
    <t>寺本NM</t>
  </si>
  <si>
    <t>朝倉団地NM</t>
  </si>
  <si>
    <t>知多新知台NM</t>
  </si>
  <si>
    <t>高横須賀NM</t>
  </si>
  <si>
    <t>尾張横須賀NM</t>
  </si>
  <si>
    <t>武豊NM</t>
  </si>
  <si>
    <t>折込料</t>
  </si>
  <si>
    <t>手配管理料</t>
  </si>
  <si>
    <t>＠0.10</t>
  </si>
  <si>
    <t>230510Y01280</t>
  </si>
  <si>
    <t>春日井高校前NM</t>
  </si>
  <si>
    <t>あま清洲NM</t>
  </si>
  <si>
    <t>瀬戸東NM</t>
  </si>
  <si>
    <t>本地ヶ原NM</t>
  </si>
  <si>
    <t>長久手北部NM</t>
  </si>
  <si>
    <t>長久手東部NM</t>
  </si>
  <si>
    <t>長久手西部NM</t>
  </si>
  <si>
    <t>長久手南部NM</t>
  </si>
  <si>
    <t>平成30年前期（4月1日以降）</t>
  </si>
  <si>
    <t>平成30年前期（4月1日以降）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</si>
</sst>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4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5" xfId="0" applyNumberFormat="1" applyFont="1" applyBorder="1" applyAlignment="1" applyProtection="1">
      <alignment horizontal="right" vertical="center"/>
      <protection/>
    </xf>
    <xf numFmtId="185" fontId="4" fillId="0" borderId="16" xfId="0" applyNumberFormat="1" applyFont="1" applyBorder="1" applyAlignment="1" applyProtection="1">
      <alignment/>
      <protection/>
    </xf>
    <xf numFmtId="185" fontId="4" fillId="0" borderId="17" xfId="0" applyNumberFormat="1" applyFont="1" applyBorder="1" applyAlignment="1" applyProtection="1">
      <alignment horizontal="right" vertical="center"/>
      <protection/>
    </xf>
    <xf numFmtId="185" fontId="4" fillId="0" borderId="18" xfId="0" applyNumberFormat="1" applyFont="1" applyBorder="1" applyAlignment="1" applyProtection="1">
      <alignment vertical="center"/>
      <protection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4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/>
      <protection/>
    </xf>
    <xf numFmtId="185" fontId="4" fillId="0" borderId="26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14" xfId="0" applyNumberFormat="1" applyFont="1" applyBorder="1" applyAlignment="1" applyProtection="1">
      <alignment horizontal="left" vertical="center"/>
      <protection/>
    </xf>
    <xf numFmtId="185" fontId="4" fillId="0" borderId="26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14" xfId="0" applyNumberFormat="1" applyFont="1" applyBorder="1" applyAlignment="1" applyProtection="1">
      <alignment horizontal="left" vertical="center" shrinkToFit="1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/>
      <protection locked="0"/>
    </xf>
    <xf numFmtId="185" fontId="4" fillId="0" borderId="12" xfId="0" applyNumberFormat="1" applyFont="1" applyBorder="1" applyAlignment="1" applyProtection="1">
      <alignment shrinkToFit="1"/>
      <protection/>
    </xf>
    <xf numFmtId="185" fontId="4" fillId="0" borderId="22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 horizontal="center" vertical="center" wrapText="1"/>
      <protection/>
    </xf>
    <xf numFmtId="185" fontId="4" fillId="0" borderId="28" xfId="0" applyNumberFormat="1" applyFont="1" applyBorder="1" applyAlignment="1" applyProtection="1">
      <alignment/>
      <protection/>
    </xf>
    <xf numFmtId="185" fontId="4" fillId="0" borderId="14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29" xfId="0" applyNumberFormat="1" applyFont="1" applyBorder="1" applyAlignment="1" applyProtection="1">
      <alignment horizontal="right" vertical="center" shrinkToFit="1"/>
      <protection/>
    </xf>
    <xf numFmtId="185" fontId="4" fillId="0" borderId="30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77" fontId="4" fillId="0" borderId="31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32" xfId="0" applyNumberFormat="1" applyFont="1" applyBorder="1" applyAlignment="1" applyProtection="1">
      <alignment horizontal="right" vertical="center" shrinkToFit="1"/>
      <protection/>
    </xf>
    <xf numFmtId="185" fontId="4" fillId="0" borderId="32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2" xfId="51" applyNumberFormat="1" applyFont="1" applyBorder="1" applyAlignment="1" applyProtection="1">
      <alignment horizontal="right" vertical="center"/>
      <protection locked="0"/>
    </xf>
    <xf numFmtId="185" fontId="4" fillId="0" borderId="15" xfId="51" applyNumberFormat="1" applyFont="1" applyBorder="1" applyAlignment="1" applyProtection="1">
      <alignment horizontal="right" vertical="center"/>
      <protection locked="0"/>
    </xf>
    <xf numFmtId="177" fontId="4" fillId="0" borderId="31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4" xfId="0" applyNumberFormat="1" applyFont="1" applyBorder="1" applyAlignment="1" applyProtection="1">
      <alignment/>
      <protection/>
    </xf>
    <xf numFmtId="185" fontId="4" fillId="0" borderId="31" xfId="0" applyNumberFormat="1" applyFont="1" applyBorder="1" applyAlignment="1" applyProtection="1">
      <alignment/>
      <protection/>
    </xf>
    <xf numFmtId="185" fontId="4" fillId="0" borderId="33" xfId="0" applyNumberFormat="1" applyFont="1" applyBorder="1" applyAlignment="1" applyProtection="1">
      <alignment horizontal="right" vertical="center"/>
      <protection/>
    </xf>
    <xf numFmtId="185" fontId="4" fillId="0" borderId="35" xfId="0" applyNumberFormat="1" applyFont="1" applyBorder="1" applyAlignment="1" applyProtection="1">
      <alignment vertical="center"/>
      <protection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6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28" xfId="0" applyNumberFormat="1" applyFont="1" applyBorder="1" applyAlignment="1" applyProtection="1">
      <alignment horizontal="left" vertical="center"/>
      <protection/>
    </xf>
    <xf numFmtId="191" fontId="45" fillId="0" borderId="16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29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6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28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28" xfId="0" applyNumberFormat="1" applyFont="1" applyBorder="1" applyAlignment="1" applyProtection="1">
      <alignment horizontal="left" vertical="center" shrinkToFit="1"/>
      <protection/>
    </xf>
    <xf numFmtId="191" fontId="46" fillId="0" borderId="29" xfId="0" applyNumberFormat="1" applyFont="1" applyBorder="1" applyAlignment="1" applyProtection="1">
      <alignment horizontal="left" vertical="center" shrinkToFit="1"/>
      <protection/>
    </xf>
    <xf numFmtId="191" fontId="45" fillId="0" borderId="34" xfId="0" applyNumberFormat="1" applyFont="1" applyBorder="1" applyAlignment="1" applyProtection="1">
      <alignment horizontal="left" vertical="center" shrinkToFit="1"/>
      <protection/>
    </xf>
    <xf numFmtId="191" fontId="45" fillId="0" borderId="34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6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28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20" xfId="0" applyNumberFormat="1" applyFont="1" applyBorder="1" applyAlignment="1" applyProtection="1">
      <alignment horizontal="center" vertical="center" shrinkToFit="1"/>
      <protection/>
    </xf>
    <xf numFmtId="185" fontId="4" fillId="0" borderId="37" xfId="0" applyNumberFormat="1" applyFont="1" applyBorder="1" applyAlignment="1" applyProtection="1">
      <alignment horizontal="left" vertical="center" shrinkToFit="1"/>
      <protection/>
    </xf>
    <xf numFmtId="185" fontId="4" fillId="0" borderId="38" xfId="0" applyNumberFormat="1" applyFont="1" applyBorder="1" applyAlignment="1" applyProtection="1">
      <alignment horizontal="left" vertical="center" shrinkToFit="1"/>
      <protection/>
    </xf>
    <xf numFmtId="185" fontId="5" fillId="0" borderId="27" xfId="0" applyNumberFormat="1" applyFont="1" applyBorder="1" applyAlignment="1" applyProtection="1">
      <alignment horizontal="distributed" vertical="center"/>
      <protection/>
    </xf>
    <xf numFmtId="185" fontId="5" fillId="0" borderId="12" xfId="0" applyNumberFormat="1" applyFont="1" applyBorder="1" applyAlignment="1" applyProtection="1">
      <alignment horizontal="left" vertical="center" shrinkToFit="1"/>
      <protection/>
    </xf>
    <xf numFmtId="185" fontId="5" fillId="0" borderId="12" xfId="0" applyNumberFormat="1" applyFont="1" applyBorder="1" applyAlignment="1" applyProtection="1">
      <alignment horizontal="distributed" vertical="center"/>
      <protection/>
    </xf>
    <xf numFmtId="185" fontId="4" fillId="0" borderId="38" xfId="0" applyNumberFormat="1" applyFont="1" applyBorder="1" applyAlignment="1" applyProtection="1">
      <alignment horizontal="distributed" vertical="center"/>
      <protection/>
    </xf>
    <xf numFmtId="185" fontId="4" fillId="0" borderId="39" xfId="0" applyNumberFormat="1" applyFont="1" applyBorder="1" applyAlignment="1" applyProtection="1">
      <alignment horizontal="center" vertical="center"/>
      <protection/>
    </xf>
    <xf numFmtId="185" fontId="4" fillId="0" borderId="40" xfId="0" applyNumberFormat="1" applyFont="1" applyBorder="1" applyAlignment="1" applyProtection="1">
      <alignment horizontal="left" vertical="center" shrinkToFit="1"/>
      <protection/>
    </xf>
    <xf numFmtId="185" fontId="4" fillId="0" borderId="31" xfId="0" applyNumberFormat="1" applyFont="1" applyBorder="1" applyAlignment="1" applyProtection="1">
      <alignment horizontal="center" vertical="center"/>
      <protection/>
    </xf>
    <xf numFmtId="185" fontId="4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 vertical="top"/>
      <protection/>
    </xf>
    <xf numFmtId="38" fontId="9" fillId="0" borderId="16" xfId="51" applyFont="1" applyBorder="1" applyAlignment="1" applyProtection="1">
      <alignment vertical="top"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85" fontId="4" fillId="0" borderId="26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2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185" fontId="4" fillId="0" borderId="41" xfId="0" applyNumberFormat="1" applyFont="1" applyBorder="1" applyAlignment="1" applyProtection="1">
      <alignment vertical="center"/>
      <protection/>
    </xf>
    <xf numFmtId="185" fontId="4" fillId="0" borderId="42" xfId="0" applyNumberFormat="1" applyFont="1" applyBorder="1" applyAlignment="1" applyProtection="1">
      <alignment vertical="center"/>
      <protection/>
    </xf>
    <xf numFmtId="185" fontId="4" fillId="0" borderId="43" xfId="0" applyNumberFormat="1" applyFont="1" applyBorder="1" applyAlignment="1" applyProtection="1">
      <alignment vertical="center"/>
      <protection/>
    </xf>
    <xf numFmtId="185" fontId="4" fillId="0" borderId="44" xfId="0" applyNumberFormat="1" applyFont="1" applyBorder="1" applyAlignment="1" applyProtection="1">
      <alignment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 locked="0"/>
    </xf>
    <xf numFmtId="185" fontId="4" fillId="0" borderId="45" xfId="0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 applyProtection="1">
      <alignment/>
      <protection/>
    </xf>
    <xf numFmtId="191" fontId="45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46" xfId="0" applyNumberFormat="1" applyFont="1" applyBorder="1" applyAlignment="1" applyProtection="1">
      <alignment horizontal="right" vertical="center"/>
      <protection/>
    </xf>
    <xf numFmtId="185" fontId="4" fillId="0" borderId="47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horizontal="center" vertical="center"/>
      <protection/>
    </xf>
    <xf numFmtId="185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185" fontId="4" fillId="0" borderId="10" xfId="0" applyNumberFormat="1" applyFont="1" applyBorder="1" applyAlignment="1" applyProtection="1">
      <alignment horizontal="right" vertical="center" shrinkToFit="1"/>
      <protection locked="0"/>
    </xf>
    <xf numFmtId="185" fontId="4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28" xfId="0" applyFont="1" applyBorder="1" applyAlignment="1" applyProtection="1">
      <alignment vertical="center"/>
      <protection/>
    </xf>
    <xf numFmtId="0" fontId="4" fillId="0" borderId="28" xfId="0" applyNumberFormat="1" applyFont="1" applyBorder="1" applyAlignment="1" applyProtection="1">
      <alignment horizontal="left" vertical="center" shrinkToFit="1"/>
      <protection/>
    </xf>
    <xf numFmtId="0" fontId="4" fillId="0" borderId="14" xfId="0" applyNumberFormat="1" applyFont="1" applyBorder="1" applyAlignment="1" applyProtection="1">
      <alignment horizontal="left" vertical="center" shrinkToFit="1"/>
      <protection/>
    </xf>
    <xf numFmtId="0" fontId="4" fillId="0" borderId="36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185" fontId="4" fillId="0" borderId="34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right" vertical="center"/>
      <protection locked="0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40" xfId="0" applyNumberFormat="1" applyFont="1" applyBorder="1" applyAlignment="1" applyProtection="1">
      <alignment horizontal="distributed" vertical="center"/>
      <protection/>
    </xf>
    <xf numFmtId="185" fontId="4" fillId="0" borderId="36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2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shrinkToFi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 shrinkToFit="1"/>
      <protection/>
    </xf>
    <xf numFmtId="0" fontId="4" fillId="0" borderId="26" xfId="0" applyFont="1" applyBorder="1" applyAlignment="1" applyProtection="1">
      <alignment horizontal="left" vertical="center" shrinkToFit="1"/>
      <protection/>
    </xf>
    <xf numFmtId="0" fontId="4" fillId="0" borderId="48" xfId="0" applyFont="1" applyBorder="1" applyAlignment="1" applyProtection="1">
      <alignment horizontal="left" vertical="center" shrinkToFit="1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" fillId="0" borderId="28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/>
      <protection/>
    </xf>
    <xf numFmtId="185" fontId="4" fillId="0" borderId="28" xfId="0" applyNumberFormat="1" applyFont="1" applyBorder="1" applyAlignment="1" applyProtection="1">
      <alignment horizontal="center" vertical="center"/>
      <protection/>
    </xf>
    <xf numFmtId="185" fontId="4" fillId="0" borderId="14" xfId="0" applyNumberFormat="1" applyFont="1" applyBorder="1" applyAlignment="1" applyProtection="1">
      <alignment horizontal="center" vertical="center"/>
      <protection/>
    </xf>
    <xf numFmtId="191" fontId="45" fillId="0" borderId="28" xfId="0" applyNumberFormat="1" applyFont="1" applyBorder="1" applyAlignment="1" applyProtection="1">
      <alignment horizontal="center" vertical="center"/>
      <protection/>
    </xf>
    <xf numFmtId="0" fontId="4" fillId="0" borderId="36" xfId="0" applyNumberFormat="1" applyFont="1" applyBorder="1" applyAlignment="1" applyProtection="1">
      <alignment horizontal="left" vertical="center"/>
      <protection/>
    </xf>
    <xf numFmtId="0" fontId="4" fillId="0" borderId="26" xfId="0" applyNumberFormat="1" applyFont="1" applyBorder="1" applyAlignment="1" applyProtection="1">
      <alignment horizontal="left" vertical="center"/>
      <protection/>
    </xf>
    <xf numFmtId="185" fontId="4" fillId="0" borderId="36" xfId="0" applyNumberFormat="1" applyFont="1" applyBorder="1" applyAlignment="1" applyProtection="1">
      <alignment vertical="center"/>
      <protection/>
    </xf>
    <xf numFmtId="185" fontId="4" fillId="0" borderId="26" xfId="0" applyNumberFormat="1" applyFont="1" applyBorder="1" applyAlignment="1" applyProtection="1">
      <alignment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26" xfId="51" applyNumberFormat="1" applyFont="1" applyBorder="1" applyAlignment="1" applyProtection="1">
      <alignment horizontal="right" vertical="center"/>
      <protection locked="0"/>
    </xf>
    <xf numFmtId="185" fontId="4" fillId="0" borderId="15" xfId="0" applyNumberFormat="1" applyFont="1" applyBorder="1" applyAlignment="1" applyProtection="1">
      <alignment horizontal="right" vertical="center"/>
      <protection locked="0"/>
    </xf>
    <xf numFmtId="185" fontId="4" fillId="0" borderId="52" xfId="0" applyNumberFormat="1" applyFont="1" applyBorder="1" applyAlignment="1" applyProtection="1">
      <alignment vertical="center"/>
      <protection/>
    </xf>
    <xf numFmtId="185" fontId="4" fillId="0" borderId="15" xfId="0" applyNumberFormat="1" applyFont="1" applyBorder="1" applyAlignment="1" applyProtection="1">
      <alignment horizontal="right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right"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78" fontId="12" fillId="0" borderId="5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2" fillId="0" borderId="53" xfId="51" applyFont="1" applyBorder="1" applyAlignment="1" applyProtection="1">
      <alignment horizontal="center" vertical="center" shrinkToFit="1"/>
      <protection locked="0"/>
    </xf>
    <xf numFmtId="0" fontId="47" fillId="0" borderId="53" xfId="0" applyFont="1" applyBorder="1" applyAlignment="1" applyProtection="1">
      <alignment horizontal="center" vertical="center"/>
      <protection/>
    </xf>
    <xf numFmtId="194" fontId="12" fillId="0" borderId="53" xfId="0" applyNumberFormat="1" applyFont="1" applyBorder="1" applyAlignment="1" applyProtection="1">
      <alignment horizontal="center" vertical="center"/>
      <protection/>
    </xf>
    <xf numFmtId="0" fontId="47" fillId="0" borderId="19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12" fillId="0" borderId="53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54" xfId="0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shrinkToFit="1"/>
      <protection/>
    </xf>
    <xf numFmtId="185" fontId="4" fillId="0" borderId="28" xfId="0" applyNumberFormat="1" applyFont="1" applyBorder="1" applyAlignment="1" applyProtection="1">
      <alignment horizontal="center" vertical="center" shrinkToFit="1"/>
      <protection/>
    </xf>
    <xf numFmtId="185" fontId="4" fillId="0" borderId="14" xfId="0" applyNumberFormat="1" applyFont="1" applyBorder="1" applyAlignment="1" applyProtection="1">
      <alignment horizontal="center" vertical="center" shrinkToFit="1"/>
      <protection/>
    </xf>
    <xf numFmtId="185" fontId="4" fillId="0" borderId="22" xfId="0" applyNumberFormat="1" applyFont="1" applyBorder="1" applyAlignment="1" applyProtection="1">
      <alignment horizontal="center"/>
      <protection/>
    </xf>
    <xf numFmtId="185" fontId="4" fillId="0" borderId="12" xfId="0" applyNumberFormat="1" applyFont="1" applyBorder="1" applyAlignment="1" applyProtection="1">
      <alignment horizontal="center"/>
      <protection/>
    </xf>
    <xf numFmtId="185" fontId="4" fillId="0" borderId="34" xfId="0" applyNumberFormat="1" applyFont="1" applyBorder="1" applyAlignment="1" applyProtection="1">
      <alignment vertical="center"/>
      <protection/>
    </xf>
    <xf numFmtId="185" fontId="4" fillId="0" borderId="31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0" fontId="4" fillId="0" borderId="36" xfId="0" applyNumberFormat="1" applyFont="1" applyBorder="1" applyAlignment="1" applyProtection="1">
      <alignment vertical="center"/>
      <protection/>
    </xf>
    <xf numFmtId="0" fontId="4" fillId="0" borderId="26" xfId="0" applyNumberFormat="1" applyFont="1" applyBorder="1" applyAlignment="1" applyProtection="1">
      <alignment vertical="center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horizontal="center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 shrinkToFit="1"/>
      <protection/>
    </xf>
    <xf numFmtId="185" fontId="4" fillId="0" borderId="27" xfId="0" applyNumberFormat="1" applyFont="1" applyBorder="1" applyAlignment="1" applyProtection="1">
      <alignment horizontal="center" vertical="center" shrinkToFit="1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0" fillId="0" borderId="5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178" fontId="12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2" fillId="0" borderId="36" xfId="43" applyBorder="1" applyAlignment="1" applyProtection="1">
      <alignment horizontal="center" vertical="center"/>
      <protection/>
    </xf>
    <xf numFmtId="0" fontId="2" fillId="0" borderId="37" xfId="43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39" xfId="0" applyNumberFormat="1" applyFont="1" applyFill="1" applyBorder="1" applyAlignment="1" applyProtection="1">
      <alignment horizontal="center" vertical="center"/>
      <protection/>
    </xf>
    <xf numFmtId="185" fontId="4" fillId="0" borderId="34" xfId="130" applyNumberFormat="1" applyFont="1" applyBorder="1" applyAlignment="1" applyProtection="1">
      <alignment horizontal="left" vertical="top"/>
      <protection/>
    </xf>
    <xf numFmtId="185" fontId="4" fillId="0" borderId="58" xfId="130" applyNumberFormat="1" applyFont="1" applyBorder="1" applyAlignment="1" applyProtection="1">
      <alignment horizontal="left" vertical="top"/>
      <protection/>
    </xf>
    <xf numFmtId="178" fontId="11" fillId="0" borderId="59" xfId="130" applyNumberFormat="1" applyFont="1" applyBorder="1" applyAlignment="1" applyProtection="1">
      <alignment horizontal="center" vertical="top" shrinkToFit="1"/>
      <protection locked="0"/>
    </xf>
    <xf numFmtId="178" fontId="11" fillId="0" borderId="60" xfId="130" applyNumberFormat="1" applyFont="1" applyBorder="1" applyAlignment="1" applyProtection="1">
      <alignment horizontal="center" vertical="top" shrinkToFit="1"/>
      <protection locked="0"/>
    </xf>
    <xf numFmtId="177" fontId="4" fillId="0" borderId="61" xfId="49" applyNumberFormat="1" applyFont="1" applyFill="1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177" fontId="4" fillId="0" borderId="17" xfId="0" applyNumberFormat="1" applyFont="1" applyBorder="1" applyAlignment="1" applyProtection="1">
      <alignment horizontal="right" vertical="center"/>
      <protection/>
    </xf>
    <xf numFmtId="0" fontId="0" fillId="0" borderId="39" xfId="0" applyBorder="1" applyAlignment="1" applyProtection="1">
      <alignment vertical="center"/>
      <protection/>
    </xf>
    <xf numFmtId="177" fontId="0" fillId="0" borderId="10" xfId="51" applyNumberFormat="1" applyFont="1" applyFill="1" applyBorder="1" applyAlignment="1" applyProtection="1">
      <alignment vertical="center" shrinkToFit="1"/>
      <protection/>
    </xf>
    <xf numFmtId="0" fontId="0" fillId="0" borderId="37" xfId="0" applyFont="1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0" fillId="0" borderId="38" xfId="0" applyFont="1" applyBorder="1" applyAlignment="1" applyProtection="1">
      <alignment vertical="center"/>
      <protection/>
    </xf>
    <xf numFmtId="177" fontId="0" fillId="0" borderId="61" xfId="51" applyNumberFormat="1" applyFont="1" applyFill="1" applyBorder="1" applyAlignment="1" applyProtection="1">
      <alignment vertical="center" shrinkToFit="1"/>
      <protection/>
    </xf>
    <xf numFmtId="0" fontId="0" fillId="0" borderId="62" xfId="0" applyFont="1" applyBorder="1" applyAlignment="1" applyProtection="1">
      <alignment vertical="center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39" xfId="0" applyFont="1" applyBorder="1" applyAlignment="1" applyProtection="1">
      <alignment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177" fontId="4" fillId="0" borderId="62" xfId="49" applyNumberFormat="1" applyFont="1" applyFill="1" applyBorder="1" applyAlignment="1" applyProtection="1">
      <alignment vertical="center"/>
      <protection/>
    </xf>
    <xf numFmtId="177" fontId="4" fillId="0" borderId="39" xfId="0" applyNumberFormat="1" applyFont="1" applyBorder="1" applyAlignment="1" applyProtection="1">
      <alignment horizontal="right" vertical="center"/>
      <protection/>
    </xf>
    <xf numFmtId="177" fontId="0" fillId="0" borderId="37" xfId="51" applyNumberFormat="1" applyFont="1" applyFill="1" applyBorder="1" applyAlignment="1" applyProtection="1">
      <alignment vertical="center" shrinkToFit="1"/>
      <protection/>
    </xf>
    <xf numFmtId="177" fontId="0" fillId="0" borderId="38" xfId="51" applyNumberFormat="1" applyFont="1" applyFill="1" applyBorder="1" applyAlignment="1" applyProtection="1">
      <alignment vertical="center" shrinkToFit="1"/>
      <protection/>
    </xf>
    <xf numFmtId="177" fontId="0" fillId="0" borderId="62" xfId="51" applyNumberFormat="1" applyFont="1" applyFill="1" applyBorder="1" applyAlignment="1" applyProtection="1">
      <alignment vertical="center" shrinkToFit="1"/>
      <protection/>
    </xf>
    <xf numFmtId="177" fontId="0" fillId="0" borderId="39" xfId="51" applyNumberFormat="1" applyFont="1" applyFill="1" applyBorder="1" applyAlignment="1" applyProtection="1">
      <alignment vertical="center" shrinkToFit="1"/>
      <protection/>
    </xf>
    <xf numFmtId="0" fontId="47" fillId="0" borderId="20" xfId="0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48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0" fillId="0" borderId="53" xfId="0" applyFont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38" xfId="43" applyNumberFormat="1" applyFill="1" applyBorder="1" applyAlignment="1" applyProtection="1">
      <alignment horizontal="center" vertical="center"/>
      <protection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38" xfId="0" applyNumberFormat="1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4" fillId="0" borderId="20" xfId="0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" fillId="0" borderId="49" xfId="43" applyBorder="1" applyAlignment="1" applyProtection="1">
      <alignment horizontal="center" vertical="center"/>
      <protection/>
    </xf>
    <xf numFmtId="0" fontId="2" fillId="0" borderId="62" xfId="43" applyBorder="1" applyAlignment="1" applyProtection="1">
      <alignment horizontal="center" vertical="center"/>
      <protection/>
    </xf>
    <xf numFmtId="38" fontId="12" fillId="0" borderId="20" xfId="51" applyFont="1" applyBorder="1" applyAlignment="1" applyProtection="1">
      <alignment horizontal="center" vertical="center" shrinkToFit="1"/>
      <protection locked="0"/>
    </xf>
    <xf numFmtId="0" fontId="0" fillId="0" borderId="53" xfId="0" applyFont="1" applyBorder="1" applyAlignment="1" applyProtection="1">
      <alignment horizontal="center" vertical="center" shrinkToFit="1"/>
      <protection locked="0"/>
    </xf>
    <xf numFmtId="185" fontId="12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38" fontId="4" fillId="0" borderId="20" xfId="49" applyFont="1" applyBorder="1" applyAlignment="1" applyProtection="1">
      <alignment horizontal="right" vertical="center" shrinkToFit="1"/>
      <protection locked="0"/>
    </xf>
    <xf numFmtId="0" fontId="0" fillId="0" borderId="20" xfId="0" applyBorder="1" applyAlignment="1">
      <alignment vertical="center" shrinkToFit="1"/>
    </xf>
    <xf numFmtId="38" fontId="9" fillId="0" borderId="34" xfId="51" applyFont="1" applyBorder="1" applyAlignment="1" applyProtection="1">
      <alignment horizontal="left" vertical="top"/>
      <protection/>
    </xf>
    <xf numFmtId="38" fontId="9" fillId="0" borderId="31" xfId="51" applyFont="1" applyBorder="1" applyAlignment="1" applyProtection="1">
      <alignment horizontal="left" vertical="top"/>
      <protection/>
    </xf>
    <xf numFmtId="38" fontId="9" fillId="0" borderId="58" xfId="51" applyFont="1" applyBorder="1" applyAlignment="1" applyProtection="1">
      <alignment horizontal="left" vertical="top"/>
      <protection/>
    </xf>
    <xf numFmtId="178" fontId="12" fillId="0" borderId="59" xfId="51" applyNumberFormat="1" applyFont="1" applyBorder="1" applyAlignment="1" applyProtection="1">
      <alignment horizontal="center" vertical="top" shrinkToFit="1"/>
      <protection locked="0"/>
    </xf>
    <xf numFmtId="178" fontId="12" fillId="0" borderId="63" xfId="51" applyNumberFormat="1" applyFont="1" applyBorder="1" applyAlignment="1" applyProtection="1">
      <alignment horizontal="center" vertical="top" shrinkToFit="1"/>
      <protection locked="0"/>
    </xf>
    <xf numFmtId="178" fontId="12" fillId="0" borderId="60" xfId="51" applyNumberFormat="1" applyFont="1" applyBorder="1" applyAlignment="1" applyProtection="1">
      <alignment horizontal="center" vertical="top" shrinkToFit="1"/>
      <protection locked="0"/>
    </xf>
    <xf numFmtId="0" fontId="47" fillId="0" borderId="16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 shrinkToFit="1"/>
      <protection locked="0"/>
    </xf>
    <xf numFmtId="185" fontId="5" fillId="0" borderId="31" xfId="0" applyNumberFormat="1" applyFont="1" applyBorder="1" applyAlignment="1" applyProtection="1">
      <alignment horizontal="distributed" vertical="center"/>
      <protection locked="0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37909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8001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17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7157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85750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790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71475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002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800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762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0010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208" customWidth="1"/>
    <col min="2" max="2" width="12.625" style="208" customWidth="1"/>
    <col min="3" max="7" width="13.625" style="208" customWidth="1"/>
    <col min="8" max="8" width="15.625" style="208" customWidth="1"/>
    <col min="9" max="16384" width="9.00390625" style="208" customWidth="1"/>
  </cols>
  <sheetData>
    <row r="1" spans="1:9" ht="21">
      <c r="A1" s="248" t="s">
        <v>321</v>
      </c>
      <c r="B1" s="248"/>
      <c r="C1" s="248"/>
      <c r="D1" s="248"/>
      <c r="E1" s="248"/>
      <c r="F1" s="248"/>
      <c r="G1" s="248"/>
      <c r="H1" s="243"/>
      <c r="I1" s="207"/>
    </row>
    <row r="2" spans="1:2" ht="17.25">
      <c r="A2" s="220"/>
      <c r="B2" s="220"/>
    </row>
    <row r="5" ht="13.5">
      <c r="A5" s="208" t="s">
        <v>589</v>
      </c>
    </row>
    <row r="7" ht="13.5">
      <c r="B7" s="208" t="s">
        <v>594</v>
      </c>
    </row>
    <row r="11" ht="13.5">
      <c r="A11" s="208" t="s">
        <v>590</v>
      </c>
    </row>
    <row r="13" ht="13.5">
      <c r="B13" s="208" t="s">
        <v>595</v>
      </c>
    </row>
    <row r="17" ht="13.5">
      <c r="A17" s="208" t="s">
        <v>591</v>
      </c>
    </row>
    <row r="19" spans="1:7" s="219" customFormat="1" ht="13.5">
      <c r="A19" s="242"/>
      <c r="B19" s="246"/>
      <c r="C19" s="247"/>
      <c r="D19" s="221" t="s">
        <v>322</v>
      </c>
      <c r="E19" s="221" t="s">
        <v>323</v>
      </c>
      <c r="F19" s="221" t="s">
        <v>339</v>
      </c>
      <c r="G19" s="221" t="s">
        <v>340</v>
      </c>
    </row>
    <row r="20" spans="1:7" s="219" customFormat="1" ht="13.5">
      <c r="A20" s="242"/>
      <c r="B20" s="244" t="s">
        <v>614</v>
      </c>
      <c r="C20" s="245"/>
      <c r="D20" s="222" t="s">
        <v>324</v>
      </c>
      <c r="E20" s="222" t="s">
        <v>325</v>
      </c>
      <c r="F20" s="222" t="s">
        <v>337</v>
      </c>
      <c r="G20" s="222" t="s">
        <v>338</v>
      </c>
    </row>
    <row r="21" spans="1:7" s="219" customFormat="1" ht="13.5">
      <c r="A21" s="223"/>
      <c r="B21" s="244" t="s">
        <v>615</v>
      </c>
      <c r="C21" s="245"/>
      <c r="D21" s="249" t="s">
        <v>616</v>
      </c>
      <c r="E21" s="250"/>
      <c r="F21" s="250"/>
      <c r="G21" s="251"/>
    </row>
    <row r="22" spans="1:6" s="219" customFormat="1" ht="13.5">
      <c r="A22" s="223"/>
      <c r="B22" s="223"/>
      <c r="C22" s="224"/>
      <c r="D22" s="224"/>
      <c r="E22" s="224"/>
      <c r="F22" s="224"/>
    </row>
    <row r="24" ht="13.5">
      <c r="A24" s="208" t="s">
        <v>592</v>
      </c>
    </row>
    <row r="25" spans="1:2" ht="13.5">
      <c r="A25" s="241"/>
      <c r="B25" s="241"/>
    </row>
    <row r="26" ht="13.5">
      <c r="B26" s="241" t="s">
        <v>596</v>
      </c>
    </row>
    <row r="27" spans="1:2" ht="13.5">
      <c r="A27" s="241"/>
      <c r="B27" s="241"/>
    </row>
    <row r="28" spans="1:2" ht="13.5">
      <c r="A28" s="241"/>
      <c r="B28" s="241"/>
    </row>
    <row r="29" spans="1:2" ht="13.5">
      <c r="A29" s="241"/>
      <c r="B29" s="241"/>
    </row>
    <row r="30" spans="1:2" ht="13.5">
      <c r="A30" s="241" t="s">
        <v>593</v>
      </c>
      <c r="B30" s="241"/>
    </row>
    <row r="31" spans="1:2" ht="13.5">
      <c r="A31" s="241"/>
      <c r="B31" s="241"/>
    </row>
    <row r="32" ht="13.5">
      <c r="B32" s="241" t="s">
        <v>326</v>
      </c>
    </row>
    <row r="33" ht="13.5">
      <c r="B33" s="241"/>
    </row>
    <row r="35" ht="13.5">
      <c r="B35" s="241" t="s">
        <v>597</v>
      </c>
    </row>
    <row r="36" ht="13.5">
      <c r="B36" s="241" t="s">
        <v>598</v>
      </c>
    </row>
    <row r="37" ht="13.5">
      <c r="B37" s="241"/>
    </row>
    <row r="39" ht="13.5">
      <c r="B39" s="241" t="s">
        <v>599</v>
      </c>
    </row>
    <row r="40" ht="13.5">
      <c r="B40" s="241" t="s">
        <v>600</v>
      </c>
    </row>
    <row r="41" ht="13.5">
      <c r="B41" s="241"/>
    </row>
    <row r="43" ht="13.5">
      <c r="B43" s="241" t="s">
        <v>341</v>
      </c>
    </row>
    <row r="44" ht="13.5">
      <c r="B44" s="241"/>
    </row>
    <row r="46" ht="13.5">
      <c r="B46" s="241" t="s">
        <v>327</v>
      </c>
    </row>
    <row r="47" ht="13.5">
      <c r="B47" s="241"/>
    </row>
    <row r="49" ht="13.5">
      <c r="B49" s="241" t="s">
        <v>328</v>
      </c>
    </row>
  </sheetData>
  <sheetProtection password="CC47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SUM(A6,A33)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234" t="s">
        <v>18</v>
      </c>
      <c r="B5" s="235"/>
      <c r="C5" s="235"/>
      <c r="D5" s="87" t="s">
        <v>219</v>
      </c>
      <c r="E5" s="46" t="s">
        <v>458</v>
      </c>
      <c r="F5" s="38">
        <v>350</v>
      </c>
      <c r="G5" s="63"/>
      <c r="H5" s="130">
        <v>2550</v>
      </c>
    </row>
    <row r="6" spans="1:8" ht="19.5" customHeight="1">
      <c r="A6" s="57">
        <f>SUM(G30)</f>
        <v>0</v>
      </c>
      <c r="B6" s="58" t="s">
        <v>53</v>
      </c>
      <c r="C6" s="58">
        <f>SUM(F30)</f>
        <v>5000</v>
      </c>
      <c r="D6" s="88" t="s">
        <v>220</v>
      </c>
      <c r="E6" s="47" t="s">
        <v>620</v>
      </c>
      <c r="F6" s="35">
        <v>250</v>
      </c>
      <c r="G6" s="66"/>
      <c r="H6" s="131">
        <v>1500</v>
      </c>
    </row>
    <row r="7" spans="1:8" ht="19.5" customHeight="1">
      <c r="A7" s="185"/>
      <c r="B7" s="186"/>
      <c r="C7" s="186"/>
      <c r="D7" s="88" t="s">
        <v>221</v>
      </c>
      <c r="E7" s="47" t="s">
        <v>459</v>
      </c>
      <c r="F7" s="35">
        <v>350</v>
      </c>
      <c r="G7" s="66"/>
      <c r="H7" s="131">
        <v>2450</v>
      </c>
    </row>
    <row r="8" spans="1:8" ht="19.5" customHeight="1">
      <c r="A8" s="185"/>
      <c r="B8" s="186"/>
      <c r="C8" s="186"/>
      <c r="D8" s="88" t="s">
        <v>222</v>
      </c>
      <c r="E8" s="47" t="s">
        <v>460</v>
      </c>
      <c r="F8" s="35">
        <v>300</v>
      </c>
      <c r="G8" s="66"/>
      <c r="H8" s="131">
        <v>1600</v>
      </c>
    </row>
    <row r="9" spans="1:8" ht="19.5" customHeight="1">
      <c r="A9" s="185"/>
      <c r="B9" s="186"/>
      <c r="C9" s="186"/>
      <c r="D9" s="88" t="s">
        <v>223</v>
      </c>
      <c r="E9" s="47" t="s">
        <v>461</v>
      </c>
      <c r="F9" s="35">
        <v>350</v>
      </c>
      <c r="G9" s="66"/>
      <c r="H9" s="131">
        <v>2400</v>
      </c>
    </row>
    <row r="10" spans="1:8" ht="19.5" customHeight="1">
      <c r="A10" s="185"/>
      <c r="B10" s="186"/>
      <c r="C10" s="186"/>
      <c r="D10" s="88" t="s">
        <v>224</v>
      </c>
      <c r="E10" s="47" t="s">
        <v>462</v>
      </c>
      <c r="F10" s="35">
        <v>300</v>
      </c>
      <c r="G10" s="66"/>
      <c r="H10" s="131">
        <v>1900</v>
      </c>
    </row>
    <row r="11" spans="1:8" ht="19.5" customHeight="1">
      <c r="A11" s="185"/>
      <c r="B11" s="186"/>
      <c r="C11" s="186"/>
      <c r="D11" s="88" t="s">
        <v>225</v>
      </c>
      <c r="E11" s="47" t="s">
        <v>463</v>
      </c>
      <c r="F11" s="35">
        <v>500</v>
      </c>
      <c r="G11" s="66"/>
      <c r="H11" s="131">
        <v>3600</v>
      </c>
    </row>
    <row r="12" spans="1:8" ht="19.5" customHeight="1">
      <c r="A12" s="185"/>
      <c r="B12" s="186"/>
      <c r="C12" s="186"/>
      <c r="D12" s="88" t="s">
        <v>226</v>
      </c>
      <c r="E12" s="47" t="s">
        <v>464</v>
      </c>
      <c r="F12" s="35">
        <v>250</v>
      </c>
      <c r="G12" s="66"/>
      <c r="H12" s="131">
        <v>1350</v>
      </c>
    </row>
    <row r="13" spans="1:8" ht="19.5" customHeight="1">
      <c r="A13" s="185"/>
      <c r="B13" s="186"/>
      <c r="C13" s="186"/>
      <c r="D13" s="88" t="s">
        <v>227</v>
      </c>
      <c r="E13" s="47" t="s">
        <v>465</v>
      </c>
      <c r="F13" s="35">
        <v>300</v>
      </c>
      <c r="G13" s="66"/>
      <c r="H13" s="131">
        <v>1550</v>
      </c>
    </row>
    <row r="14" spans="1:8" ht="19.5" customHeight="1">
      <c r="A14" s="185"/>
      <c r="B14" s="186"/>
      <c r="C14" s="186"/>
      <c r="D14" s="88" t="s">
        <v>228</v>
      </c>
      <c r="E14" s="47" t="s">
        <v>466</v>
      </c>
      <c r="F14" s="35">
        <v>200</v>
      </c>
      <c r="G14" s="66"/>
      <c r="H14" s="131">
        <v>1100</v>
      </c>
    </row>
    <row r="15" spans="1:8" ht="19.5" customHeight="1">
      <c r="A15" s="156"/>
      <c r="B15" s="157"/>
      <c r="C15" s="157"/>
      <c r="D15" s="88" t="s">
        <v>229</v>
      </c>
      <c r="E15" s="47" t="s">
        <v>467</v>
      </c>
      <c r="F15" s="35">
        <v>300</v>
      </c>
      <c r="G15" s="66"/>
      <c r="H15" s="131">
        <v>1200</v>
      </c>
    </row>
    <row r="16" spans="1:8" ht="19.5" customHeight="1">
      <c r="A16" s="156"/>
      <c r="B16" s="157"/>
      <c r="C16" s="157"/>
      <c r="D16" s="88" t="s">
        <v>230</v>
      </c>
      <c r="E16" s="47" t="s">
        <v>468</v>
      </c>
      <c r="F16" s="35">
        <v>250</v>
      </c>
      <c r="G16" s="66"/>
      <c r="H16" s="131">
        <v>900</v>
      </c>
    </row>
    <row r="17" spans="1:8" ht="19.5" customHeight="1">
      <c r="A17" s="156"/>
      <c r="B17" s="157"/>
      <c r="C17" s="157"/>
      <c r="D17" s="88" t="s">
        <v>231</v>
      </c>
      <c r="E17" s="47" t="s">
        <v>469</v>
      </c>
      <c r="F17" s="35">
        <v>500</v>
      </c>
      <c r="G17" s="66"/>
      <c r="H17" s="131">
        <v>3200</v>
      </c>
    </row>
    <row r="18" spans="1:8" ht="19.5" customHeight="1">
      <c r="A18" s="185"/>
      <c r="B18" s="186"/>
      <c r="C18" s="186"/>
      <c r="D18" s="88" t="s">
        <v>232</v>
      </c>
      <c r="E18" s="47" t="s">
        <v>470</v>
      </c>
      <c r="F18" s="35">
        <v>300</v>
      </c>
      <c r="G18" s="66"/>
      <c r="H18" s="131">
        <v>1800</v>
      </c>
    </row>
    <row r="19" spans="1:8" ht="19.5" customHeight="1">
      <c r="A19" s="185"/>
      <c r="B19" s="186"/>
      <c r="C19" s="186"/>
      <c r="D19" s="88" t="s">
        <v>233</v>
      </c>
      <c r="E19" s="47" t="s">
        <v>471</v>
      </c>
      <c r="F19" s="35">
        <v>300</v>
      </c>
      <c r="G19" s="66"/>
      <c r="H19" s="131">
        <v>1700</v>
      </c>
    </row>
    <row r="20" spans="1:8" ht="19.5" customHeight="1">
      <c r="A20" s="185"/>
      <c r="B20" s="186"/>
      <c r="C20" s="186"/>
      <c r="D20" s="88" t="s">
        <v>234</v>
      </c>
      <c r="E20" s="47" t="s">
        <v>472</v>
      </c>
      <c r="F20" s="35">
        <v>200</v>
      </c>
      <c r="G20" s="66"/>
      <c r="H20" s="131">
        <v>1500</v>
      </c>
    </row>
    <row r="21" spans="1:8" ht="19.5" customHeight="1">
      <c r="A21" s="185"/>
      <c r="B21" s="186"/>
      <c r="C21" s="186"/>
      <c r="D21" s="88"/>
      <c r="E21" s="47"/>
      <c r="F21" s="35"/>
      <c r="G21" s="66"/>
      <c r="H21" s="131"/>
    </row>
    <row r="22" spans="1:8" ht="19.5" customHeight="1">
      <c r="A22" s="185"/>
      <c r="B22" s="186"/>
      <c r="C22" s="186"/>
      <c r="D22" s="88"/>
      <c r="E22" s="47"/>
      <c r="F22" s="35"/>
      <c r="G22" s="66"/>
      <c r="H22" s="131"/>
    </row>
    <row r="23" spans="1:8" ht="19.5" customHeight="1">
      <c r="A23" s="185"/>
      <c r="B23" s="186"/>
      <c r="C23" s="186"/>
      <c r="D23" s="88"/>
      <c r="E23" s="47"/>
      <c r="F23" s="35"/>
      <c r="G23" s="66"/>
      <c r="H23" s="131"/>
    </row>
    <row r="24" spans="1:8" ht="19.5" customHeight="1">
      <c r="A24" s="185"/>
      <c r="B24" s="186"/>
      <c r="C24" s="186"/>
      <c r="D24" s="88"/>
      <c r="E24" s="47"/>
      <c r="F24" s="35"/>
      <c r="G24" s="66"/>
      <c r="H24" s="131"/>
    </row>
    <row r="25" spans="1:8" ht="19.5" customHeight="1">
      <c r="A25" s="185"/>
      <c r="B25" s="186"/>
      <c r="C25" s="186"/>
      <c r="D25" s="88"/>
      <c r="E25" s="47"/>
      <c r="F25" s="35"/>
      <c r="G25" s="66"/>
      <c r="H25" s="131"/>
    </row>
    <row r="26" spans="1:8" ht="19.5" customHeight="1">
      <c r="A26" s="185"/>
      <c r="B26" s="186"/>
      <c r="C26" s="186"/>
      <c r="D26" s="88"/>
      <c r="E26" s="47"/>
      <c r="F26" s="35"/>
      <c r="G26" s="66"/>
      <c r="H26" s="131"/>
    </row>
    <row r="27" spans="1:8" ht="19.5" customHeight="1">
      <c r="A27" s="185"/>
      <c r="B27" s="186"/>
      <c r="C27" s="186"/>
      <c r="D27" s="88"/>
      <c r="E27" s="47"/>
      <c r="F27" s="35"/>
      <c r="G27" s="66"/>
      <c r="H27" s="131"/>
    </row>
    <row r="28" spans="1:8" ht="19.5" customHeight="1">
      <c r="A28" s="185"/>
      <c r="B28" s="186"/>
      <c r="C28" s="186"/>
      <c r="D28" s="93"/>
      <c r="E28" s="13"/>
      <c r="F28" s="29"/>
      <c r="G28" s="50"/>
      <c r="H28" s="131"/>
    </row>
    <row r="29" spans="1:8" ht="19.5" customHeight="1">
      <c r="A29" s="185"/>
      <c r="B29" s="186"/>
      <c r="C29" s="186"/>
      <c r="D29" s="97"/>
      <c r="E29" s="13"/>
      <c r="F29" s="14"/>
      <c r="G29" s="50"/>
      <c r="H29" s="131"/>
    </row>
    <row r="30" spans="1:8" s="72" customFormat="1" ht="19.5" customHeight="1">
      <c r="A30" s="20"/>
      <c r="B30" s="42"/>
      <c r="C30" s="42"/>
      <c r="D30" s="96"/>
      <c r="E30" s="28" t="str">
        <f>CONCATENATE(FIXED(COUNTA(E5:E29),0,0),"　店")</f>
        <v>16　店</v>
      </c>
      <c r="F30" s="21">
        <f>SUM(F5:F29)</f>
        <v>5000</v>
      </c>
      <c r="G30" s="21">
        <f>SUM(G5:G29)</f>
        <v>0</v>
      </c>
      <c r="H30" s="74">
        <f>SUM(H5:H29)</f>
        <v>30300</v>
      </c>
    </row>
    <row r="31" spans="1:8" s="72" customFormat="1" ht="19.5" customHeight="1">
      <c r="A31" s="191"/>
      <c r="B31" s="192"/>
      <c r="C31" s="192"/>
      <c r="D31" s="98"/>
      <c r="E31" s="16"/>
      <c r="F31" s="17"/>
      <c r="G31" s="17"/>
      <c r="H31" s="132"/>
    </row>
    <row r="32" spans="1:8" ht="19.5" customHeight="1">
      <c r="A32" s="234" t="s">
        <v>19</v>
      </c>
      <c r="B32" s="235"/>
      <c r="C32" s="235"/>
      <c r="D32" s="87" t="s">
        <v>235</v>
      </c>
      <c r="E32" s="46" t="s">
        <v>473</v>
      </c>
      <c r="F32" s="38">
        <v>400</v>
      </c>
      <c r="G32" s="63"/>
      <c r="H32" s="130">
        <v>1900</v>
      </c>
    </row>
    <row r="33" spans="1:8" ht="19.5" customHeight="1">
      <c r="A33" s="57">
        <f>SUM(G48)</f>
        <v>0</v>
      </c>
      <c r="B33" s="58" t="s">
        <v>53</v>
      </c>
      <c r="C33" s="58">
        <f>SUM(F48)</f>
        <v>4550</v>
      </c>
      <c r="D33" s="88" t="s">
        <v>236</v>
      </c>
      <c r="E33" s="47" t="s">
        <v>474</v>
      </c>
      <c r="F33" s="35">
        <v>900</v>
      </c>
      <c r="G33" s="66"/>
      <c r="H33" s="131">
        <v>4050</v>
      </c>
    </row>
    <row r="34" spans="1:8" ht="19.5" customHeight="1">
      <c r="A34" s="185"/>
      <c r="B34" s="186"/>
      <c r="C34" s="186"/>
      <c r="D34" s="88" t="s">
        <v>237</v>
      </c>
      <c r="E34" s="47" t="s">
        <v>475</v>
      </c>
      <c r="F34" s="35">
        <v>700</v>
      </c>
      <c r="G34" s="66"/>
      <c r="H34" s="131">
        <v>2400</v>
      </c>
    </row>
    <row r="35" spans="1:8" ht="19.5" customHeight="1">
      <c r="A35" s="185"/>
      <c r="B35" s="186"/>
      <c r="C35" s="186"/>
      <c r="D35" s="88" t="s">
        <v>238</v>
      </c>
      <c r="E35" s="47" t="s">
        <v>476</v>
      </c>
      <c r="F35" s="35">
        <v>950</v>
      </c>
      <c r="G35" s="66"/>
      <c r="H35" s="131">
        <v>4050</v>
      </c>
    </row>
    <row r="36" spans="1:8" ht="19.5" customHeight="1">
      <c r="A36" s="52"/>
      <c r="B36" s="53"/>
      <c r="C36" s="53"/>
      <c r="D36" s="88" t="s">
        <v>239</v>
      </c>
      <c r="E36" s="47" t="s">
        <v>621</v>
      </c>
      <c r="F36" s="35">
        <v>1100</v>
      </c>
      <c r="G36" s="66"/>
      <c r="H36" s="131">
        <v>4350</v>
      </c>
    </row>
    <row r="37" spans="1:8" ht="19.5" customHeight="1">
      <c r="A37" s="52"/>
      <c r="B37" s="53"/>
      <c r="C37" s="53"/>
      <c r="D37" s="88" t="s">
        <v>240</v>
      </c>
      <c r="E37" s="47" t="s">
        <v>477</v>
      </c>
      <c r="F37" s="35">
        <v>500</v>
      </c>
      <c r="G37" s="66"/>
      <c r="H37" s="131">
        <v>2250</v>
      </c>
    </row>
    <row r="38" spans="1:8" ht="19.5" customHeight="1">
      <c r="A38" s="52"/>
      <c r="B38" s="53"/>
      <c r="C38" s="53"/>
      <c r="D38" s="88"/>
      <c r="E38" s="47"/>
      <c r="F38" s="32"/>
      <c r="G38" s="66"/>
      <c r="H38" s="131"/>
    </row>
    <row r="39" spans="1:8" ht="19.5" customHeight="1">
      <c r="A39" s="52"/>
      <c r="B39" s="53"/>
      <c r="C39" s="53"/>
      <c r="D39" s="88"/>
      <c r="E39" s="47"/>
      <c r="F39" s="32"/>
      <c r="G39" s="66"/>
      <c r="H39" s="131"/>
    </row>
    <row r="40" spans="1:8" ht="19.5" customHeight="1">
      <c r="A40" s="52"/>
      <c r="B40" s="53"/>
      <c r="C40" s="53"/>
      <c r="D40" s="88"/>
      <c r="E40" s="47"/>
      <c r="F40" s="32"/>
      <c r="G40" s="66"/>
      <c r="H40" s="131"/>
    </row>
    <row r="41" spans="1:8" ht="19.5" customHeight="1">
      <c r="A41" s="52"/>
      <c r="B41" s="53"/>
      <c r="C41" s="53"/>
      <c r="D41" s="88"/>
      <c r="E41" s="47"/>
      <c r="F41" s="32"/>
      <c r="G41" s="66"/>
      <c r="H41" s="131"/>
    </row>
    <row r="42" spans="1:8" ht="19.5" customHeight="1">
      <c r="A42" s="52"/>
      <c r="B42" s="53"/>
      <c r="C42" s="53"/>
      <c r="D42" s="88"/>
      <c r="E42" s="47"/>
      <c r="F42" s="32"/>
      <c r="G42" s="66"/>
      <c r="H42" s="131"/>
    </row>
    <row r="43" spans="1:8" ht="19.5" customHeight="1">
      <c r="A43" s="52"/>
      <c r="B43" s="53"/>
      <c r="C43" s="53"/>
      <c r="D43" s="93"/>
      <c r="E43" s="47"/>
      <c r="F43" s="14"/>
      <c r="G43" s="50"/>
      <c r="H43" s="131"/>
    </row>
    <row r="44" spans="1:8" ht="19.5" customHeight="1">
      <c r="A44" s="52"/>
      <c r="B44" s="53"/>
      <c r="C44" s="53"/>
      <c r="D44" s="93"/>
      <c r="E44" s="47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2"/>
      <c r="B46" s="53"/>
      <c r="C46" s="53"/>
      <c r="D46" s="93"/>
      <c r="E46" s="112"/>
      <c r="F46" s="29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CONCATENATE(FIXED(COUNTA(E32:E47),0,0),"　店")</f>
        <v>6　店</v>
      </c>
      <c r="F48" s="21">
        <f>SUM(F32:F47)</f>
        <v>4550</v>
      </c>
      <c r="G48" s="21">
        <f>SUM(G32:G47)</f>
        <v>0</v>
      </c>
      <c r="H48" s="22">
        <f>SUM(H32:H47)</f>
        <v>19000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5:H20 A3:G3 G30:G31 G48:H48 H49 H32:H3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whole" operator="lessThanOrEqual" allowBlank="1" showInputMessage="1" showErrorMessage="1" sqref="G32:G47 G5:G29">
      <formula1>F32</formula1>
    </dataValidation>
    <dataValidation type="whole" operator="lessThanOrEqual" allowBlank="1" showInputMessage="1" showErrorMessage="1" sqref="H39:H47">
      <formula1>F39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198" t="s">
        <v>20</v>
      </c>
      <c r="B5" s="199"/>
      <c r="C5" s="199"/>
      <c r="D5" s="87" t="s">
        <v>241</v>
      </c>
      <c r="E5" s="46" t="s">
        <v>393</v>
      </c>
      <c r="F5" s="38">
        <v>450</v>
      </c>
      <c r="G5" s="63"/>
      <c r="H5" s="130">
        <v>1900</v>
      </c>
    </row>
    <row r="6" spans="1:8" ht="19.5" customHeight="1">
      <c r="A6" s="57">
        <f>SUM(G23)</f>
        <v>0</v>
      </c>
      <c r="B6" s="58" t="s">
        <v>53</v>
      </c>
      <c r="C6" s="58">
        <f>SUM(F23)</f>
        <v>4150</v>
      </c>
      <c r="D6" s="88" t="s">
        <v>242</v>
      </c>
      <c r="E6" s="47" t="s">
        <v>394</v>
      </c>
      <c r="F6" s="35">
        <v>400</v>
      </c>
      <c r="G6" s="66"/>
      <c r="H6" s="131">
        <v>2000</v>
      </c>
    </row>
    <row r="7" spans="1:8" ht="19.5" customHeight="1">
      <c r="A7" s="52"/>
      <c r="B7" s="53"/>
      <c r="C7" s="53"/>
      <c r="D7" s="88" t="s">
        <v>243</v>
      </c>
      <c r="E7" s="47" t="s">
        <v>395</v>
      </c>
      <c r="F7" s="35">
        <v>300</v>
      </c>
      <c r="G7" s="66"/>
      <c r="H7" s="131">
        <v>1400</v>
      </c>
    </row>
    <row r="8" spans="1:8" ht="19.5" customHeight="1">
      <c r="A8" s="52"/>
      <c r="B8" s="53"/>
      <c r="C8" s="53"/>
      <c r="D8" s="88" t="s">
        <v>244</v>
      </c>
      <c r="E8" s="47" t="s">
        <v>396</v>
      </c>
      <c r="F8" s="35">
        <v>500</v>
      </c>
      <c r="G8" s="66"/>
      <c r="H8" s="131">
        <v>1750</v>
      </c>
    </row>
    <row r="9" spans="1:8" ht="19.5" customHeight="1">
      <c r="A9" s="52"/>
      <c r="B9" s="53"/>
      <c r="C9" s="53"/>
      <c r="D9" s="88" t="s">
        <v>245</v>
      </c>
      <c r="E9" s="47" t="s">
        <v>448</v>
      </c>
      <c r="F9" s="35">
        <v>350</v>
      </c>
      <c r="G9" s="66"/>
      <c r="H9" s="131">
        <v>1500</v>
      </c>
    </row>
    <row r="10" spans="1:8" ht="19.5" customHeight="1">
      <c r="A10" s="52"/>
      <c r="B10" s="53"/>
      <c r="C10" s="53"/>
      <c r="D10" s="88" t="s">
        <v>246</v>
      </c>
      <c r="E10" s="47" t="s">
        <v>397</v>
      </c>
      <c r="F10" s="35">
        <v>450</v>
      </c>
      <c r="G10" s="66"/>
      <c r="H10" s="131">
        <v>1200</v>
      </c>
    </row>
    <row r="11" spans="1:8" ht="19.5" customHeight="1">
      <c r="A11" s="52"/>
      <c r="B11" s="53"/>
      <c r="C11" s="53"/>
      <c r="D11" s="88" t="s">
        <v>247</v>
      </c>
      <c r="E11" s="47" t="s">
        <v>449</v>
      </c>
      <c r="F11" s="35">
        <v>350</v>
      </c>
      <c r="G11" s="66"/>
      <c r="H11" s="131">
        <v>1650</v>
      </c>
    </row>
    <row r="12" spans="1:8" ht="19.5" customHeight="1">
      <c r="A12" s="52"/>
      <c r="B12" s="53"/>
      <c r="C12" s="53"/>
      <c r="D12" s="88" t="s">
        <v>248</v>
      </c>
      <c r="E12" s="47" t="s">
        <v>450</v>
      </c>
      <c r="F12" s="35">
        <v>700</v>
      </c>
      <c r="G12" s="66"/>
      <c r="H12" s="131">
        <v>3300</v>
      </c>
    </row>
    <row r="13" spans="1:8" ht="19.5" customHeight="1">
      <c r="A13" s="52"/>
      <c r="B13" s="53"/>
      <c r="C13" s="53"/>
      <c r="D13" s="88" t="s">
        <v>249</v>
      </c>
      <c r="E13" s="47" t="s">
        <v>451</v>
      </c>
      <c r="F13" s="35">
        <v>400</v>
      </c>
      <c r="G13" s="66"/>
      <c r="H13" s="131">
        <v>1700</v>
      </c>
    </row>
    <row r="14" spans="1:8" ht="19.5" customHeight="1">
      <c r="A14" s="52"/>
      <c r="B14" s="56"/>
      <c r="C14" s="56"/>
      <c r="D14" s="100" t="s">
        <v>250</v>
      </c>
      <c r="E14" s="47" t="s">
        <v>452</v>
      </c>
      <c r="F14" s="35">
        <v>250</v>
      </c>
      <c r="G14" s="66"/>
      <c r="H14" s="131">
        <v>1050</v>
      </c>
    </row>
    <row r="15" spans="1:8" ht="19.5" customHeight="1">
      <c r="A15" s="52"/>
      <c r="B15" s="56"/>
      <c r="C15" s="56"/>
      <c r="D15" s="100"/>
      <c r="E15" s="49"/>
      <c r="F15" s="35"/>
      <c r="G15" s="66"/>
      <c r="H15" s="131"/>
    </row>
    <row r="16" spans="1:8" ht="19.5" customHeight="1">
      <c r="A16" s="52"/>
      <c r="B16" s="56"/>
      <c r="C16" s="56"/>
      <c r="D16" s="100"/>
      <c r="E16" s="49"/>
      <c r="F16" s="35"/>
      <c r="G16" s="66"/>
      <c r="H16" s="131"/>
    </row>
    <row r="17" spans="1:8" ht="19.5" customHeight="1">
      <c r="A17" s="52"/>
      <c r="B17" s="56"/>
      <c r="C17" s="56"/>
      <c r="D17" s="100"/>
      <c r="E17" s="49"/>
      <c r="F17" s="35"/>
      <c r="G17" s="66"/>
      <c r="H17" s="131"/>
    </row>
    <row r="18" spans="1:8" ht="19.5" customHeight="1">
      <c r="A18" s="52"/>
      <c r="B18" s="56"/>
      <c r="C18" s="56"/>
      <c r="D18" s="100"/>
      <c r="E18" s="49"/>
      <c r="F18" s="35"/>
      <c r="G18" s="66"/>
      <c r="H18" s="131"/>
    </row>
    <row r="19" spans="1:8" ht="19.5" customHeight="1">
      <c r="A19" s="52"/>
      <c r="B19" s="56"/>
      <c r="C19" s="56"/>
      <c r="D19" s="100"/>
      <c r="E19" s="49"/>
      <c r="F19" s="35"/>
      <c r="G19" s="66"/>
      <c r="H19" s="131"/>
    </row>
    <row r="20" spans="1:8" ht="19.5" customHeight="1">
      <c r="A20" s="52"/>
      <c r="B20" s="56"/>
      <c r="C20" s="56"/>
      <c r="D20" s="100"/>
      <c r="E20" s="49"/>
      <c r="F20" s="35"/>
      <c r="G20" s="66"/>
      <c r="H20" s="131"/>
    </row>
    <row r="21" spans="1:8" ht="19.5" customHeight="1">
      <c r="A21" s="52"/>
      <c r="B21" s="56"/>
      <c r="C21" s="56"/>
      <c r="D21" s="100"/>
      <c r="E21" s="49"/>
      <c r="F21" s="35"/>
      <c r="G21" s="66"/>
      <c r="H21" s="131"/>
    </row>
    <row r="22" spans="1:8" ht="19.5" customHeight="1">
      <c r="A22" s="52"/>
      <c r="B22" s="56"/>
      <c r="C22" s="56"/>
      <c r="D22" s="100"/>
      <c r="E22" s="49"/>
      <c r="F22" s="35"/>
      <c r="G22" s="66"/>
      <c r="H22" s="131"/>
    </row>
    <row r="23" spans="1:8" s="72" customFormat="1" ht="19.5" customHeight="1">
      <c r="A23" s="20"/>
      <c r="B23" s="42"/>
      <c r="C23" s="42"/>
      <c r="D23" s="96"/>
      <c r="E23" s="28" t="str">
        <f>CONCATENATE(FIXED(COUNTA(E5:E22),0,0),"　店")</f>
        <v>10　店</v>
      </c>
      <c r="F23" s="21">
        <f>SUM(F5:F22)</f>
        <v>4150</v>
      </c>
      <c r="G23" s="21">
        <f>SUM(G5:G22)</f>
        <v>0</v>
      </c>
      <c r="H23" s="74">
        <f>SUM(H5:H22)</f>
        <v>17450</v>
      </c>
    </row>
    <row r="24" spans="1:8" s="72" customFormat="1" ht="19.5" customHeight="1">
      <c r="A24" s="52"/>
      <c r="B24" s="56"/>
      <c r="C24" s="56"/>
      <c r="D24" s="100"/>
      <c r="E24" s="49"/>
      <c r="F24" s="35"/>
      <c r="G24" s="32"/>
      <c r="H24" s="131"/>
    </row>
    <row r="25" spans="1:8" ht="19.5" customHeight="1">
      <c r="A25" s="198" t="s">
        <v>21</v>
      </c>
      <c r="B25" s="199"/>
      <c r="C25" s="199"/>
      <c r="D25" s="87" t="s">
        <v>251</v>
      </c>
      <c r="E25" s="46" t="s">
        <v>453</v>
      </c>
      <c r="F25" s="34">
        <v>450</v>
      </c>
      <c r="G25" s="63"/>
      <c r="H25" s="130">
        <v>2650</v>
      </c>
    </row>
    <row r="26" spans="1:8" ht="19.5" customHeight="1">
      <c r="A26" s="57">
        <f>SUM(G48)</f>
        <v>0</v>
      </c>
      <c r="B26" s="58" t="s">
        <v>53</v>
      </c>
      <c r="C26" s="58">
        <f>SUM(F48)</f>
        <v>3850</v>
      </c>
      <c r="D26" s="88" t="s">
        <v>252</v>
      </c>
      <c r="E26" s="47" t="s">
        <v>454</v>
      </c>
      <c r="F26" s="32">
        <v>600</v>
      </c>
      <c r="G26" s="66"/>
      <c r="H26" s="131">
        <v>2800</v>
      </c>
    </row>
    <row r="27" spans="1:8" ht="19.5" customHeight="1">
      <c r="A27" s="57"/>
      <c r="B27" s="58"/>
      <c r="C27" s="58"/>
      <c r="D27" s="88" t="s">
        <v>253</v>
      </c>
      <c r="E27" s="47" t="s">
        <v>455</v>
      </c>
      <c r="F27" s="32">
        <v>850</v>
      </c>
      <c r="G27" s="66"/>
      <c r="H27" s="131">
        <v>3300</v>
      </c>
    </row>
    <row r="28" spans="1:8" ht="19.5" customHeight="1">
      <c r="A28" s="57"/>
      <c r="B28" s="58"/>
      <c r="C28" s="58"/>
      <c r="D28" s="88" t="s">
        <v>254</v>
      </c>
      <c r="E28" s="47" t="s">
        <v>456</v>
      </c>
      <c r="F28" s="32">
        <v>700</v>
      </c>
      <c r="G28" s="66"/>
      <c r="H28" s="131">
        <v>2250</v>
      </c>
    </row>
    <row r="29" spans="1:8" ht="19.5" customHeight="1">
      <c r="A29" s="52"/>
      <c r="B29" s="53"/>
      <c r="C29" s="53"/>
      <c r="D29" s="88" t="s">
        <v>255</v>
      </c>
      <c r="E29" s="47" t="s">
        <v>457</v>
      </c>
      <c r="F29" s="32">
        <v>900</v>
      </c>
      <c r="G29" s="66"/>
      <c r="H29" s="131">
        <v>3550</v>
      </c>
    </row>
    <row r="30" spans="1:8" ht="19.5" customHeight="1">
      <c r="A30" s="52"/>
      <c r="B30" s="53"/>
      <c r="C30" s="53"/>
      <c r="D30" s="88" t="s">
        <v>256</v>
      </c>
      <c r="E30" s="47" t="s">
        <v>398</v>
      </c>
      <c r="F30" s="32">
        <v>350</v>
      </c>
      <c r="G30" s="66"/>
      <c r="H30" s="131">
        <v>1450</v>
      </c>
    </row>
    <row r="31" spans="1:8" ht="19.5" customHeight="1">
      <c r="A31" s="57"/>
      <c r="B31" s="58"/>
      <c r="C31" s="58"/>
      <c r="D31" s="93"/>
      <c r="E31" s="47"/>
      <c r="F31" s="14"/>
      <c r="G31" s="50"/>
      <c r="H31" s="131"/>
    </row>
    <row r="32" spans="1:8" ht="19.5" customHeight="1">
      <c r="A32" s="52"/>
      <c r="B32" s="56"/>
      <c r="C32" s="56"/>
      <c r="D32" s="100"/>
      <c r="E32" s="49"/>
      <c r="F32" s="35"/>
      <c r="G32" s="66"/>
      <c r="H32" s="131"/>
    </row>
    <row r="33" spans="1:8" ht="19.5" customHeight="1">
      <c r="A33" s="52"/>
      <c r="B33" s="56"/>
      <c r="C33" s="56"/>
      <c r="D33" s="100"/>
      <c r="E33" s="49"/>
      <c r="F33" s="35"/>
      <c r="G33" s="66"/>
      <c r="H33" s="131"/>
    </row>
    <row r="34" spans="1:8" ht="19.5" customHeight="1">
      <c r="A34" s="52"/>
      <c r="B34" s="56"/>
      <c r="C34" s="56"/>
      <c r="D34" s="100"/>
      <c r="E34" s="49"/>
      <c r="F34" s="35"/>
      <c r="G34" s="66"/>
      <c r="H34" s="131"/>
    </row>
    <row r="35" spans="1:8" ht="19.5" customHeight="1">
      <c r="A35" s="52"/>
      <c r="B35" s="56"/>
      <c r="C35" s="56"/>
      <c r="D35" s="100"/>
      <c r="E35" s="49"/>
      <c r="F35" s="35"/>
      <c r="G35" s="66"/>
      <c r="H35" s="131"/>
    </row>
    <row r="36" spans="1:8" ht="19.5" customHeight="1">
      <c r="A36" s="52"/>
      <c r="B36" s="56"/>
      <c r="C36" s="56"/>
      <c r="D36" s="100"/>
      <c r="E36" s="49"/>
      <c r="F36" s="35"/>
      <c r="G36" s="66"/>
      <c r="H36" s="131"/>
    </row>
    <row r="37" spans="1:8" ht="19.5" customHeight="1">
      <c r="A37" s="52"/>
      <c r="B37" s="56"/>
      <c r="C37" s="56"/>
      <c r="D37" s="100"/>
      <c r="E37" s="49"/>
      <c r="F37" s="35"/>
      <c r="G37" s="66"/>
      <c r="H37" s="131"/>
    </row>
    <row r="38" spans="1:8" ht="19.5" customHeight="1">
      <c r="A38" s="52"/>
      <c r="B38" s="56"/>
      <c r="C38" s="56"/>
      <c r="D38" s="100"/>
      <c r="E38" s="49"/>
      <c r="F38" s="35"/>
      <c r="G38" s="66"/>
      <c r="H38" s="131"/>
    </row>
    <row r="39" spans="1:8" ht="19.5" customHeight="1">
      <c r="A39" s="52"/>
      <c r="B39" s="56"/>
      <c r="C39" s="56"/>
      <c r="D39" s="100"/>
      <c r="E39" s="49"/>
      <c r="F39" s="35"/>
      <c r="G39" s="66"/>
      <c r="H39" s="131"/>
    </row>
    <row r="40" spans="1:8" ht="19.5" customHeight="1">
      <c r="A40" s="52"/>
      <c r="B40" s="56"/>
      <c r="C40" s="56"/>
      <c r="D40" s="100"/>
      <c r="E40" s="49"/>
      <c r="F40" s="35"/>
      <c r="G40" s="66"/>
      <c r="H40" s="131"/>
    </row>
    <row r="41" spans="1:8" ht="19.5" customHeight="1">
      <c r="A41" s="52"/>
      <c r="B41" s="56"/>
      <c r="C41" s="56"/>
      <c r="D41" s="100"/>
      <c r="E41" s="49"/>
      <c r="F41" s="35"/>
      <c r="G41" s="66"/>
      <c r="H41" s="131"/>
    </row>
    <row r="42" spans="1:8" ht="19.5" customHeight="1">
      <c r="A42" s="52"/>
      <c r="B42" s="56"/>
      <c r="C42" s="56"/>
      <c r="D42" s="100"/>
      <c r="E42" s="49"/>
      <c r="F42" s="35"/>
      <c r="G42" s="66"/>
      <c r="H42" s="131"/>
    </row>
    <row r="43" spans="1:8" ht="19.5" customHeight="1">
      <c r="A43" s="52"/>
      <c r="B43" s="56"/>
      <c r="C43" s="56"/>
      <c r="D43" s="100"/>
      <c r="E43" s="49"/>
      <c r="F43" s="35"/>
      <c r="G43" s="66"/>
      <c r="H43" s="131"/>
    </row>
    <row r="44" spans="1:8" ht="19.5" customHeight="1">
      <c r="A44" s="52"/>
      <c r="B44" s="56"/>
      <c r="C44" s="56"/>
      <c r="D44" s="100"/>
      <c r="E44" s="49"/>
      <c r="F44" s="35"/>
      <c r="G44" s="66"/>
      <c r="H44" s="131"/>
    </row>
    <row r="45" spans="1:8" ht="19.5" customHeight="1">
      <c r="A45" s="52"/>
      <c r="B45" s="56"/>
      <c r="C45" s="56"/>
      <c r="D45" s="100"/>
      <c r="E45" s="49"/>
      <c r="F45" s="35"/>
      <c r="G45" s="66"/>
      <c r="H45" s="131"/>
    </row>
    <row r="46" spans="1:8" ht="19.5" customHeight="1">
      <c r="A46" s="52"/>
      <c r="B46" s="53"/>
      <c r="C46" s="53"/>
      <c r="D46" s="93"/>
      <c r="E46" s="112"/>
      <c r="F46" s="29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CONCATENATE(FIXED(COUNTA(E25:E47),0,0),"　店")</f>
        <v>6　店</v>
      </c>
      <c r="F48" s="21">
        <f>SUM(F25:F47)</f>
        <v>3850</v>
      </c>
      <c r="G48" s="21">
        <f>SUM(G25:G47)</f>
        <v>0</v>
      </c>
      <c r="H48" s="22">
        <f>SUM(H25:H47)</f>
        <v>16000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24:C24 A3:H3 A5:C22 A32:C48 D46:F48 G48:H48 A50:G65536 H49:H65536 A23:G23 H25:H30 H5:H2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  <dataValidation type="whole" operator="lessThanOrEqual" allowBlank="1" showInputMessage="1" showErrorMessage="1" sqref="H35:H47">
      <formula1>F35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SUM(A6,A20,A34)</f>
        <v>0</v>
      </c>
    </row>
    <row r="3" spans="1:8" s="10" customFormat="1" ht="24" customHeight="1">
      <c r="A3" s="7"/>
      <c r="B3" s="7"/>
      <c r="C3" s="7"/>
      <c r="D3" s="99"/>
      <c r="E3" s="330"/>
      <c r="F3" s="330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196" t="s">
        <v>330</v>
      </c>
      <c r="B5" s="197"/>
      <c r="C5" s="197"/>
      <c r="D5" s="87" t="s">
        <v>331</v>
      </c>
      <c r="E5" s="110" t="s">
        <v>622</v>
      </c>
      <c r="F5" s="34">
        <v>450</v>
      </c>
      <c r="G5" s="63"/>
      <c r="H5" s="130">
        <v>2350</v>
      </c>
    </row>
    <row r="6" spans="1:8" ht="19.5" customHeight="1">
      <c r="A6" s="57">
        <f>SUM(G17)</f>
        <v>0</v>
      </c>
      <c r="B6" s="58" t="s">
        <v>53</v>
      </c>
      <c r="C6" s="58">
        <f>SUM(F17)</f>
        <v>2100</v>
      </c>
      <c r="D6" s="88" t="s">
        <v>332</v>
      </c>
      <c r="E6" s="111" t="s">
        <v>623</v>
      </c>
      <c r="F6" s="32">
        <v>550</v>
      </c>
      <c r="G6" s="66"/>
      <c r="H6" s="131">
        <v>2600</v>
      </c>
    </row>
    <row r="7" spans="1:8" ht="19.5" customHeight="1">
      <c r="A7" s="57"/>
      <c r="B7" s="58"/>
      <c r="C7" s="58"/>
      <c r="D7" s="88" t="s">
        <v>333</v>
      </c>
      <c r="E7" s="111" t="s">
        <v>624</v>
      </c>
      <c r="F7" s="32">
        <v>700</v>
      </c>
      <c r="G7" s="66"/>
      <c r="H7" s="131">
        <v>3450</v>
      </c>
    </row>
    <row r="8" spans="1:8" ht="19.5" customHeight="1">
      <c r="A8" s="57"/>
      <c r="B8" s="58"/>
      <c r="C8" s="58"/>
      <c r="D8" s="88" t="s">
        <v>334</v>
      </c>
      <c r="E8" s="111" t="s">
        <v>625</v>
      </c>
      <c r="F8" s="32">
        <v>400</v>
      </c>
      <c r="G8" s="66"/>
      <c r="H8" s="131">
        <v>1900</v>
      </c>
    </row>
    <row r="9" spans="1:8" ht="19.5" customHeight="1">
      <c r="A9" s="57"/>
      <c r="B9" s="58"/>
      <c r="C9" s="58"/>
      <c r="D9" s="88"/>
      <c r="E9" s="111"/>
      <c r="F9" s="32"/>
      <c r="G9" s="66"/>
      <c r="H9" s="131"/>
    </row>
    <row r="10" spans="1:8" ht="19.5" customHeight="1">
      <c r="A10" s="57"/>
      <c r="B10" s="58"/>
      <c r="C10" s="58"/>
      <c r="D10" s="88"/>
      <c r="E10" s="47"/>
      <c r="F10" s="32"/>
      <c r="G10" s="66"/>
      <c r="H10" s="131"/>
    </row>
    <row r="11" spans="1:8" ht="19.5" customHeight="1">
      <c r="A11" s="57"/>
      <c r="B11" s="58"/>
      <c r="C11" s="58"/>
      <c r="D11" s="88"/>
      <c r="E11" s="47"/>
      <c r="F11" s="32"/>
      <c r="G11" s="66"/>
      <c r="H11" s="131"/>
    </row>
    <row r="12" spans="1:8" ht="19.5" customHeight="1">
      <c r="A12" s="57"/>
      <c r="B12" s="58"/>
      <c r="C12" s="58"/>
      <c r="D12" s="88"/>
      <c r="E12" s="47"/>
      <c r="F12" s="32"/>
      <c r="G12" s="66"/>
      <c r="H12" s="131"/>
    </row>
    <row r="13" spans="1:8" ht="19.5" customHeight="1">
      <c r="A13" s="57"/>
      <c r="B13" s="58"/>
      <c r="C13" s="58"/>
      <c r="D13" s="88"/>
      <c r="E13" s="47"/>
      <c r="F13" s="32"/>
      <c r="G13" s="66"/>
      <c r="H13" s="131"/>
    </row>
    <row r="14" spans="1:8" ht="19.5" customHeight="1">
      <c r="A14" s="57"/>
      <c r="B14" s="58"/>
      <c r="C14" s="58"/>
      <c r="D14" s="88"/>
      <c r="E14" s="47"/>
      <c r="F14" s="32"/>
      <c r="G14" s="66"/>
      <c r="H14" s="131"/>
    </row>
    <row r="15" spans="1:8" ht="19.5" customHeight="1">
      <c r="A15" s="57"/>
      <c r="B15" s="58"/>
      <c r="C15" s="58"/>
      <c r="D15" s="95"/>
      <c r="E15" s="47"/>
      <c r="F15" s="14"/>
      <c r="G15" s="50"/>
      <c r="H15" s="131"/>
    </row>
    <row r="16" spans="1:8" ht="19.5" customHeight="1">
      <c r="A16" s="57"/>
      <c r="B16" s="58"/>
      <c r="C16" s="58"/>
      <c r="D16" s="95"/>
      <c r="E16" s="47"/>
      <c r="F16" s="14"/>
      <c r="G16" s="50"/>
      <c r="H16" s="131"/>
    </row>
    <row r="17" spans="1:8" s="72" customFormat="1" ht="19.5" customHeight="1">
      <c r="A17" s="20"/>
      <c r="B17" s="42"/>
      <c r="C17" s="42"/>
      <c r="D17" s="96"/>
      <c r="E17" s="28" t="str">
        <f>CONCATENATE(FIXED(COUNTA(E5:E16),0,0),"　店")</f>
        <v>4　店</v>
      </c>
      <c r="F17" s="21">
        <f>SUM(F5:F16)</f>
        <v>2100</v>
      </c>
      <c r="G17" s="21">
        <f>SUM(G5:G16)</f>
        <v>0</v>
      </c>
      <c r="H17" s="74">
        <f>SUM(H5:H16)</f>
        <v>10300</v>
      </c>
    </row>
    <row r="18" spans="1:8" s="72" customFormat="1" ht="19.5" customHeight="1">
      <c r="A18" s="193"/>
      <c r="B18" s="194"/>
      <c r="C18" s="194"/>
      <c r="D18" s="195"/>
      <c r="E18" s="16"/>
      <c r="F18" s="17"/>
      <c r="G18" s="17"/>
      <c r="H18" s="132"/>
    </row>
    <row r="19" spans="1:8" ht="19.5" customHeight="1">
      <c r="A19" s="198" t="s">
        <v>582</v>
      </c>
      <c r="B19" s="199"/>
      <c r="C19" s="199"/>
      <c r="D19" s="87" t="s">
        <v>257</v>
      </c>
      <c r="E19" s="110" t="s">
        <v>436</v>
      </c>
      <c r="F19" s="34">
        <v>250</v>
      </c>
      <c r="G19" s="63"/>
      <c r="H19" s="130">
        <v>1400</v>
      </c>
    </row>
    <row r="20" spans="1:8" ht="19.5" customHeight="1">
      <c r="A20" s="57">
        <f>SUM(G31)</f>
        <v>0</v>
      </c>
      <c r="B20" s="58" t="s">
        <v>53</v>
      </c>
      <c r="C20" s="58">
        <f>SUM(F31)</f>
        <v>1950</v>
      </c>
      <c r="D20" s="88" t="s">
        <v>258</v>
      </c>
      <c r="E20" s="111" t="s">
        <v>437</v>
      </c>
      <c r="F20" s="32">
        <v>600</v>
      </c>
      <c r="G20" s="66"/>
      <c r="H20" s="131">
        <v>2150</v>
      </c>
    </row>
    <row r="21" spans="1:8" ht="19.5" customHeight="1">
      <c r="A21" s="57"/>
      <c r="B21" s="58"/>
      <c r="C21" s="58"/>
      <c r="D21" s="88" t="s">
        <v>259</v>
      </c>
      <c r="E21" s="111" t="s">
        <v>438</v>
      </c>
      <c r="F21" s="32">
        <v>300</v>
      </c>
      <c r="G21" s="66"/>
      <c r="H21" s="131">
        <v>1750</v>
      </c>
    </row>
    <row r="22" spans="1:8" ht="19.5" customHeight="1">
      <c r="A22" s="57"/>
      <c r="B22" s="58"/>
      <c r="C22" s="58"/>
      <c r="D22" s="88" t="s">
        <v>260</v>
      </c>
      <c r="E22" s="111" t="s">
        <v>439</v>
      </c>
      <c r="F22" s="32">
        <v>300</v>
      </c>
      <c r="G22" s="66"/>
      <c r="H22" s="131">
        <v>1500</v>
      </c>
    </row>
    <row r="23" spans="1:8" ht="19.5" customHeight="1">
      <c r="A23" s="57"/>
      <c r="B23" s="58"/>
      <c r="C23" s="58"/>
      <c r="D23" s="88" t="s">
        <v>261</v>
      </c>
      <c r="E23" s="111" t="s">
        <v>440</v>
      </c>
      <c r="F23" s="32">
        <v>500</v>
      </c>
      <c r="G23" s="66"/>
      <c r="H23" s="131">
        <v>2650</v>
      </c>
    </row>
    <row r="24" spans="1:8" ht="19.5" customHeight="1">
      <c r="A24" s="57"/>
      <c r="B24" s="58"/>
      <c r="C24" s="58"/>
      <c r="D24" s="88"/>
      <c r="E24" s="47"/>
      <c r="F24" s="32"/>
      <c r="G24" s="66"/>
      <c r="H24" s="131"/>
    </row>
    <row r="25" spans="1:8" ht="19.5" customHeight="1">
      <c r="A25" s="57"/>
      <c r="B25" s="58"/>
      <c r="C25" s="58"/>
      <c r="D25" s="88"/>
      <c r="E25" s="47"/>
      <c r="F25" s="32"/>
      <c r="G25" s="66"/>
      <c r="H25" s="131"/>
    </row>
    <row r="26" spans="1:8" ht="19.5" customHeight="1">
      <c r="A26" s="57"/>
      <c r="B26" s="58"/>
      <c r="C26" s="58"/>
      <c r="D26" s="88"/>
      <c r="E26" s="47"/>
      <c r="F26" s="32"/>
      <c r="G26" s="66"/>
      <c r="H26" s="131"/>
    </row>
    <row r="27" spans="1:8" ht="19.5" customHeight="1">
      <c r="A27" s="57"/>
      <c r="B27" s="58"/>
      <c r="C27" s="58"/>
      <c r="D27" s="88"/>
      <c r="E27" s="47"/>
      <c r="F27" s="32"/>
      <c r="G27" s="66"/>
      <c r="H27" s="131"/>
    </row>
    <row r="28" spans="1:8" ht="19.5" customHeight="1">
      <c r="A28" s="57"/>
      <c r="B28" s="58"/>
      <c r="C28" s="58"/>
      <c r="D28" s="88"/>
      <c r="E28" s="47"/>
      <c r="F28" s="32"/>
      <c r="G28" s="66"/>
      <c r="H28" s="131"/>
    </row>
    <row r="29" spans="1:8" ht="19.5" customHeight="1">
      <c r="A29" s="57"/>
      <c r="B29" s="58"/>
      <c r="C29" s="58"/>
      <c r="D29" s="95"/>
      <c r="E29" s="47"/>
      <c r="F29" s="14"/>
      <c r="G29" s="50"/>
      <c r="H29" s="131"/>
    </row>
    <row r="30" spans="1:8" ht="19.5" customHeight="1">
      <c r="A30" s="57"/>
      <c r="B30" s="58"/>
      <c r="C30" s="58"/>
      <c r="D30" s="95"/>
      <c r="E30" s="13"/>
      <c r="F30" s="14"/>
      <c r="G30" s="50"/>
      <c r="H30" s="131"/>
    </row>
    <row r="31" spans="1:8" s="72" customFormat="1" ht="19.5" customHeight="1">
      <c r="A31" s="20"/>
      <c r="B31" s="42"/>
      <c r="C31" s="42"/>
      <c r="D31" s="96"/>
      <c r="E31" s="28" t="str">
        <f>CONCATENATE(FIXED(COUNTA(E19:E30),0,0),"　店")</f>
        <v>5　店</v>
      </c>
      <c r="F31" s="21">
        <f>SUM(F19:F30)</f>
        <v>1950</v>
      </c>
      <c r="G31" s="21">
        <f>SUM(G19:G30)</f>
        <v>0</v>
      </c>
      <c r="H31" s="74">
        <f>SUM(H19:H30)</f>
        <v>9450</v>
      </c>
    </row>
    <row r="32" spans="1:8" s="72" customFormat="1" ht="19.5" customHeight="1">
      <c r="A32" s="193"/>
      <c r="B32" s="194"/>
      <c r="C32" s="194"/>
      <c r="D32" s="195"/>
      <c r="E32" s="16"/>
      <c r="F32" s="17"/>
      <c r="G32" s="17"/>
      <c r="H32" s="132"/>
    </row>
    <row r="33" spans="1:8" ht="19.5" customHeight="1">
      <c r="A33" s="167" t="s">
        <v>22</v>
      </c>
      <c r="B33" s="43"/>
      <c r="C33" s="43"/>
      <c r="D33" s="87" t="s">
        <v>262</v>
      </c>
      <c r="E33" s="46" t="s">
        <v>441</v>
      </c>
      <c r="F33" s="34">
        <v>1000</v>
      </c>
      <c r="G33" s="63"/>
      <c r="H33" s="130">
        <v>5200</v>
      </c>
    </row>
    <row r="34" spans="1:8" ht="19.5" customHeight="1">
      <c r="A34" s="57">
        <f>SUM(G48)</f>
        <v>0</v>
      </c>
      <c r="B34" s="58" t="s">
        <v>53</v>
      </c>
      <c r="C34" s="58">
        <f>SUM(F48)</f>
        <v>3500</v>
      </c>
      <c r="D34" s="88" t="s">
        <v>263</v>
      </c>
      <c r="E34" s="47" t="s">
        <v>442</v>
      </c>
      <c r="F34" s="32">
        <v>300</v>
      </c>
      <c r="G34" s="66"/>
      <c r="H34" s="131">
        <v>1650</v>
      </c>
    </row>
    <row r="35" spans="1:8" ht="19.5" customHeight="1">
      <c r="A35" s="57"/>
      <c r="B35" s="58"/>
      <c r="C35" s="58"/>
      <c r="D35" s="88" t="s">
        <v>264</v>
      </c>
      <c r="E35" s="47" t="s">
        <v>443</v>
      </c>
      <c r="F35" s="32">
        <v>250</v>
      </c>
      <c r="G35" s="66"/>
      <c r="H35" s="131">
        <v>1400</v>
      </c>
    </row>
    <row r="36" spans="1:8" ht="19.5" customHeight="1">
      <c r="A36" s="57"/>
      <c r="B36" s="58"/>
      <c r="C36" s="58"/>
      <c r="D36" s="88" t="s">
        <v>265</v>
      </c>
      <c r="E36" s="47" t="s">
        <v>444</v>
      </c>
      <c r="F36" s="32">
        <v>900</v>
      </c>
      <c r="G36" s="66"/>
      <c r="H36" s="131">
        <v>4350</v>
      </c>
    </row>
    <row r="37" spans="1:8" ht="19.5" customHeight="1">
      <c r="A37" s="57"/>
      <c r="B37" s="58"/>
      <c r="C37" s="58"/>
      <c r="D37" s="88" t="s">
        <v>266</v>
      </c>
      <c r="E37" s="47" t="s">
        <v>445</v>
      </c>
      <c r="F37" s="32">
        <v>300</v>
      </c>
      <c r="G37" s="66"/>
      <c r="H37" s="131">
        <v>1750</v>
      </c>
    </row>
    <row r="38" spans="1:8" ht="19.5" customHeight="1">
      <c r="A38" s="57"/>
      <c r="B38" s="58"/>
      <c r="C38" s="58"/>
      <c r="D38" s="88" t="s">
        <v>267</v>
      </c>
      <c r="E38" s="47" t="s">
        <v>446</v>
      </c>
      <c r="F38" s="32">
        <v>400</v>
      </c>
      <c r="G38" s="66"/>
      <c r="H38" s="131">
        <v>1850</v>
      </c>
    </row>
    <row r="39" spans="1:8" ht="19.5" customHeight="1">
      <c r="A39" s="57"/>
      <c r="B39" s="58"/>
      <c r="C39" s="58"/>
      <c r="D39" s="88" t="s">
        <v>335</v>
      </c>
      <c r="E39" s="47" t="s">
        <v>447</v>
      </c>
      <c r="F39" s="14">
        <v>350</v>
      </c>
      <c r="G39" s="50"/>
      <c r="H39" s="131">
        <v>2200</v>
      </c>
    </row>
    <row r="40" spans="1:8" ht="19.5" customHeight="1">
      <c r="A40" s="52"/>
      <c r="B40" s="53"/>
      <c r="C40" s="53"/>
      <c r="D40" s="88"/>
      <c r="E40" s="47"/>
      <c r="F40" s="14"/>
      <c r="G40" s="50"/>
      <c r="H40" s="131"/>
    </row>
    <row r="41" spans="1:8" ht="19.5" customHeight="1">
      <c r="A41" s="52"/>
      <c r="B41" s="53"/>
      <c r="C41" s="53"/>
      <c r="D41" s="97"/>
      <c r="E41" s="13"/>
      <c r="F41" s="14"/>
      <c r="G41" s="50"/>
      <c r="H41" s="131"/>
    </row>
    <row r="42" spans="1:8" ht="19.5" customHeight="1">
      <c r="A42" s="52"/>
      <c r="B42" s="53"/>
      <c r="C42" s="53"/>
      <c r="D42" s="97"/>
      <c r="E42" s="13"/>
      <c r="F42" s="14"/>
      <c r="G42" s="50"/>
      <c r="H42" s="131"/>
    </row>
    <row r="43" spans="1:8" ht="19.5" customHeight="1">
      <c r="A43" s="52"/>
      <c r="B43" s="53"/>
      <c r="C43" s="53"/>
      <c r="D43" s="97"/>
      <c r="E43" s="13"/>
      <c r="F43" s="14"/>
      <c r="G43" s="50"/>
      <c r="H43" s="131"/>
    </row>
    <row r="44" spans="1:8" ht="19.5" customHeight="1">
      <c r="A44" s="52"/>
      <c r="B44" s="53"/>
      <c r="C44" s="53"/>
      <c r="D44" s="97"/>
      <c r="E44" s="13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5"/>
      <c r="B46" s="56"/>
      <c r="C46" s="56"/>
      <c r="D46" s="98"/>
      <c r="E46" s="16"/>
      <c r="F46" s="17"/>
      <c r="G46" s="71"/>
      <c r="H46" s="132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CONCATENATE(FIXED(COUNTA(E33:E43),0,0),"　店")</f>
        <v>7　店</v>
      </c>
      <c r="F48" s="21">
        <f>SUM(F33:F47)</f>
        <v>3500</v>
      </c>
      <c r="G48" s="21">
        <f>SUM(G33:G47)</f>
        <v>0</v>
      </c>
      <c r="H48" s="22">
        <f>SUM(H33:H47)</f>
        <v>18400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7" customFormat="1" ht="13.5" customHeight="1">
      <c r="A59" s="26"/>
      <c r="B59" s="26"/>
      <c r="C59" s="26"/>
      <c r="D59" s="120"/>
      <c r="E59" s="24"/>
      <c r="F59" s="25"/>
      <c r="G59" s="25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3:H48">
      <formula1>F43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D33:F38 H3 D39:D40 H49 H19:H30 H33:H42 H5:H1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9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SUM(A6,A29)</f>
        <v>0</v>
      </c>
    </row>
    <row r="3" spans="1:8" s="10" customFormat="1" ht="24" customHeight="1">
      <c r="A3" s="7"/>
      <c r="B3" s="7"/>
      <c r="C3" s="7"/>
      <c r="D3" s="91"/>
      <c r="E3" s="330"/>
      <c r="F3" s="330"/>
      <c r="G3" s="320"/>
      <c r="H3" s="321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198" t="s">
        <v>23</v>
      </c>
      <c r="B5" s="233"/>
      <c r="C5" s="233"/>
      <c r="D5" s="94" t="s">
        <v>268</v>
      </c>
      <c r="E5" s="46" t="s">
        <v>399</v>
      </c>
      <c r="F5" s="38">
        <v>250</v>
      </c>
      <c r="G5" s="63"/>
      <c r="H5" s="130">
        <v>1350</v>
      </c>
    </row>
    <row r="6" spans="1:8" ht="19.5" customHeight="1">
      <c r="A6" s="57">
        <f>SUM(G26)</f>
        <v>0</v>
      </c>
      <c r="B6" s="58" t="s">
        <v>53</v>
      </c>
      <c r="C6" s="58">
        <f>SUM(F26)</f>
        <v>3600</v>
      </c>
      <c r="D6" s="88" t="s">
        <v>269</v>
      </c>
      <c r="E6" s="47" t="s">
        <v>400</v>
      </c>
      <c r="F6" s="35">
        <v>350</v>
      </c>
      <c r="G6" s="66"/>
      <c r="H6" s="131">
        <v>1850</v>
      </c>
    </row>
    <row r="7" spans="1:8" ht="19.5" customHeight="1">
      <c r="A7" s="57"/>
      <c r="B7" s="58"/>
      <c r="C7" s="58"/>
      <c r="D7" s="88" t="s">
        <v>270</v>
      </c>
      <c r="E7" s="47" t="s">
        <v>427</v>
      </c>
      <c r="F7" s="35">
        <v>450</v>
      </c>
      <c r="G7" s="66"/>
      <c r="H7" s="131">
        <v>2550</v>
      </c>
    </row>
    <row r="8" spans="1:8" ht="19.5" customHeight="1">
      <c r="A8" s="57"/>
      <c r="B8" s="58"/>
      <c r="C8" s="58"/>
      <c r="D8" s="88" t="s">
        <v>271</v>
      </c>
      <c r="E8" s="47" t="s">
        <v>428</v>
      </c>
      <c r="F8" s="35">
        <v>300</v>
      </c>
      <c r="G8" s="66"/>
      <c r="H8" s="131">
        <v>1550</v>
      </c>
    </row>
    <row r="9" spans="1:8" ht="19.5" customHeight="1">
      <c r="A9" s="52"/>
      <c r="B9" s="53"/>
      <c r="C9" s="53"/>
      <c r="D9" s="88" t="s">
        <v>272</v>
      </c>
      <c r="E9" s="47" t="s">
        <v>429</v>
      </c>
      <c r="F9" s="35">
        <v>200</v>
      </c>
      <c r="G9" s="66"/>
      <c r="H9" s="131">
        <v>1300</v>
      </c>
    </row>
    <row r="10" spans="1:8" ht="19.5" customHeight="1">
      <c r="A10" s="52"/>
      <c r="B10" s="53"/>
      <c r="C10" s="53"/>
      <c r="D10" s="88" t="s">
        <v>273</v>
      </c>
      <c r="E10" s="47" t="s">
        <v>601</v>
      </c>
      <c r="F10" s="35">
        <v>300</v>
      </c>
      <c r="G10" s="66"/>
      <c r="H10" s="131">
        <v>1850</v>
      </c>
    </row>
    <row r="11" spans="1:8" ht="19.5" customHeight="1">
      <c r="A11" s="52"/>
      <c r="B11" s="53"/>
      <c r="C11" s="53"/>
      <c r="D11" s="88" t="s">
        <v>274</v>
      </c>
      <c r="E11" s="47" t="s">
        <v>602</v>
      </c>
      <c r="F11" s="35">
        <v>200</v>
      </c>
      <c r="G11" s="66"/>
      <c r="H11" s="131">
        <v>1750</v>
      </c>
    </row>
    <row r="12" spans="1:8" ht="19.5" customHeight="1">
      <c r="A12" s="52"/>
      <c r="B12" s="53"/>
      <c r="C12" s="53"/>
      <c r="D12" s="88" t="s">
        <v>275</v>
      </c>
      <c r="E12" s="47" t="s">
        <v>603</v>
      </c>
      <c r="F12" s="35">
        <v>200</v>
      </c>
      <c r="G12" s="66"/>
      <c r="H12" s="131">
        <v>1850</v>
      </c>
    </row>
    <row r="13" spans="1:8" ht="19.5" customHeight="1">
      <c r="A13" s="52"/>
      <c r="B13" s="53"/>
      <c r="C13" s="53"/>
      <c r="D13" s="88" t="s">
        <v>276</v>
      </c>
      <c r="E13" s="47" t="s">
        <v>611</v>
      </c>
      <c r="F13" s="35">
        <v>300</v>
      </c>
      <c r="G13" s="66"/>
      <c r="H13" s="131">
        <v>1450</v>
      </c>
    </row>
    <row r="14" spans="1:8" ht="19.5" customHeight="1">
      <c r="A14" s="57"/>
      <c r="B14" s="58"/>
      <c r="C14" s="58"/>
      <c r="D14" s="88" t="s">
        <v>277</v>
      </c>
      <c r="E14" s="47" t="s">
        <v>612</v>
      </c>
      <c r="F14" s="35">
        <v>200</v>
      </c>
      <c r="G14" s="66"/>
      <c r="H14" s="131">
        <v>1300</v>
      </c>
    </row>
    <row r="15" spans="1:8" ht="19.5" customHeight="1">
      <c r="A15" s="52"/>
      <c r="B15" s="53"/>
      <c r="C15" s="53"/>
      <c r="D15" s="88" t="s">
        <v>278</v>
      </c>
      <c r="E15" s="47" t="s">
        <v>604</v>
      </c>
      <c r="F15" s="35">
        <v>850</v>
      </c>
      <c r="G15" s="66"/>
      <c r="H15" s="131">
        <v>4950</v>
      </c>
    </row>
    <row r="16" spans="1:8" ht="19.5" customHeight="1">
      <c r="A16" s="52"/>
      <c r="B16" s="53"/>
      <c r="C16" s="53"/>
      <c r="D16" s="88"/>
      <c r="E16" s="47"/>
      <c r="F16" s="32"/>
      <c r="G16" s="66"/>
      <c r="H16" s="131"/>
    </row>
    <row r="17" spans="1:8" ht="19.5" customHeight="1">
      <c r="A17" s="52"/>
      <c r="B17" s="53"/>
      <c r="C17" s="53"/>
      <c r="D17" s="88"/>
      <c r="E17" s="47"/>
      <c r="F17" s="32"/>
      <c r="G17" s="66"/>
      <c r="H17" s="131"/>
    </row>
    <row r="18" spans="1:8" ht="19.5" customHeight="1">
      <c r="A18" s="52"/>
      <c r="B18" s="53"/>
      <c r="C18" s="53"/>
      <c r="D18" s="88"/>
      <c r="E18" s="47"/>
      <c r="F18" s="32"/>
      <c r="G18" s="66"/>
      <c r="H18" s="131"/>
    </row>
    <row r="19" spans="1:8" ht="19.5" customHeight="1">
      <c r="A19" s="52"/>
      <c r="B19" s="53"/>
      <c r="C19" s="53"/>
      <c r="D19" s="88"/>
      <c r="E19" s="47"/>
      <c r="F19" s="32"/>
      <c r="G19" s="66"/>
      <c r="H19" s="131"/>
    </row>
    <row r="20" spans="1:8" ht="19.5" customHeight="1">
      <c r="A20" s="52"/>
      <c r="B20" s="53"/>
      <c r="C20" s="53"/>
      <c r="D20" s="88"/>
      <c r="E20" s="47"/>
      <c r="F20" s="32"/>
      <c r="G20" s="66"/>
      <c r="H20" s="131"/>
    </row>
    <row r="21" spans="1:8" ht="19.5" customHeight="1">
      <c r="A21" s="52"/>
      <c r="B21" s="53"/>
      <c r="C21" s="53"/>
      <c r="D21" s="88"/>
      <c r="E21" s="47"/>
      <c r="F21" s="32"/>
      <c r="G21" s="66"/>
      <c r="H21" s="131"/>
    </row>
    <row r="22" spans="1:8" ht="19.5" customHeight="1">
      <c r="A22" s="52"/>
      <c r="B22" s="53"/>
      <c r="C22" s="53"/>
      <c r="D22" s="88"/>
      <c r="E22" s="47"/>
      <c r="F22" s="32"/>
      <c r="G22" s="66"/>
      <c r="H22" s="131"/>
    </row>
    <row r="23" spans="1:8" ht="19.5" customHeight="1">
      <c r="A23" s="52"/>
      <c r="B23" s="53"/>
      <c r="C23" s="53"/>
      <c r="D23" s="88"/>
      <c r="E23" s="47"/>
      <c r="F23" s="32"/>
      <c r="G23" s="66"/>
      <c r="H23" s="131"/>
    </row>
    <row r="24" spans="1:8" ht="19.5" customHeight="1">
      <c r="A24" s="52"/>
      <c r="B24" s="53"/>
      <c r="C24" s="53"/>
      <c r="D24" s="93"/>
      <c r="E24" s="47"/>
      <c r="F24" s="76"/>
      <c r="G24" s="200"/>
      <c r="H24" s="131"/>
    </row>
    <row r="25" spans="1:8" ht="19.5" customHeight="1">
      <c r="A25" s="52"/>
      <c r="B25" s="53"/>
      <c r="C25" s="53"/>
      <c r="D25" s="93"/>
      <c r="E25" s="47"/>
      <c r="F25" s="14"/>
      <c r="G25" s="50"/>
      <c r="H25" s="131"/>
    </row>
    <row r="26" spans="1:8" s="72" customFormat="1" ht="19.5" customHeight="1">
      <c r="A26" s="20"/>
      <c r="B26" s="42"/>
      <c r="C26" s="42"/>
      <c r="D26" s="90"/>
      <c r="E26" s="109" t="str">
        <f>CONCATENATE(FIXED(COUNTA(E5:E25),0,0),"　店")</f>
        <v>11　店</v>
      </c>
      <c r="F26" s="21">
        <f>SUM(F5:F25)</f>
        <v>3600</v>
      </c>
      <c r="G26" s="21">
        <f>SUM(G5:G25)</f>
        <v>0</v>
      </c>
      <c r="H26" s="74">
        <f>SUM(H5:H25)</f>
        <v>21750</v>
      </c>
    </row>
    <row r="27" spans="1:8" s="72" customFormat="1" ht="19.5" customHeight="1">
      <c r="A27" s="55"/>
      <c r="B27" s="56"/>
      <c r="C27" s="56"/>
      <c r="D27" s="89"/>
      <c r="E27" s="48"/>
      <c r="F27" s="17"/>
      <c r="G27" s="17"/>
      <c r="H27" s="132"/>
    </row>
    <row r="28" spans="1:8" ht="19.5" customHeight="1">
      <c r="A28" s="198" t="s">
        <v>24</v>
      </c>
      <c r="B28" s="199"/>
      <c r="C28" s="199"/>
      <c r="D28" s="87" t="s">
        <v>279</v>
      </c>
      <c r="E28" s="46" t="s">
        <v>608</v>
      </c>
      <c r="F28" s="38">
        <v>350</v>
      </c>
      <c r="G28" s="201"/>
      <c r="H28" s="130">
        <v>2100</v>
      </c>
    </row>
    <row r="29" spans="1:8" ht="19.5" customHeight="1">
      <c r="A29" s="57">
        <f>SUM(G48)</f>
        <v>0</v>
      </c>
      <c r="B29" s="58" t="s">
        <v>53</v>
      </c>
      <c r="C29" s="58">
        <f>SUM(F48)</f>
        <v>3600</v>
      </c>
      <c r="D29" s="88" t="s">
        <v>280</v>
      </c>
      <c r="E29" s="47" t="s">
        <v>609</v>
      </c>
      <c r="F29" s="35">
        <v>950</v>
      </c>
      <c r="G29" s="77"/>
      <c r="H29" s="131">
        <v>5400</v>
      </c>
    </row>
    <row r="30" spans="1:8" ht="19.5" customHeight="1">
      <c r="A30" s="52"/>
      <c r="B30" s="53"/>
      <c r="C30" s="53"/>
      <c r="D30" s="88" t="s">
        <v>281</v>
      </c>
      <c r="E30" s="47" t="s">
        <v>610</v>
      </c>
      <c r="F30" s="35">
        <v>400</v>
      </c>
      <c r="G30" s="77"/>
      <c r="H30" s="131">
        <v>2100</v>
      </c>
    </row>
    <row r="31" spans="1:8" ht="19.5" customHeight="1">
      <c r="A31" s="52"/>
      <c r="B31" s="53"/>
      <c r="C31" s="53"/>
      <c r="D31" s="88" t="s">
        <v>282</v>
      </c>
      <c r="E31" s="47" t="s">
        <v>430</v>
      </c>
      <c r="F31" s="35">
        <v>300</v>
      </c>
      <c r="G31" s="77"/>
      <c r="H31" s="131">
        <v>1600</v>
      </c>
    </row>
    <row r="32" spans="1:8" ht="19.5" customHeight="1">
      <c r="A32" s="52"/>
      <c r="B32" s="53"/>
      <c r="C32" s="53"/>
      <c r="D32" s="88" t="s">
        <v>283</v>
      </c>
      <c r="E32" s="47" t="s">
        <v>431</v>
      </c>
      <c r="F32" s="35">
        <v>500</v>
      </c>
      <c r="G32" s="77"/>
      <c r="H32" s="131">
        <v>2350</v>
      </c>
    </row>
    <row r="33" spans="1:8" ht="19.5" customHeight="1">
      <c r="A33" s="52"/>
      <c r="B33" s="53"/>
      <c r="C33" s="53"/>
      <c r="D33" s="88" t="s">
        <v>284</v>
      </c>
      <c r="E33" s="47" t="s">
        <v>432</v>
      </c>
      <c r="F33" s="35">
        <v>250</v>
      </c>
      <c r="G33" s="77"/>
      <c r="H33" s="131">
        <v>1750</v>
      </c>
    </row>
    <row r="34" spans="1:8" ht="19.5" customHeight="1">
      <c r="A34" s="52"/>
      <c r="B34" s="53"/>
      <c r="C34" s="53"/>
      <c r="D34" s="88" t="s">
        <v>285</v>
      </c>
      <c r="E34" s="47" t="s">
        <v>433</v>
      </c>
      <c r="F34" s="35">
        <v>300</v>
      </c>
      <c r="G34" s="77"/>
      <c r="H34" s="131">
        <v>1650</v>
      </c>
    </row>
    <row r="35" spans="1:8" ht="19.5" customHeight="1">
      <c r="A35" s="52"/>
      <c r="B35" s="53"/>
      <c r="C35" s="53"/>
      <c r="D35" s="88" t="s">
        <v>286</v>
      </c>
      <c r="E35" s="47" t="s">
        <v>434</v>
      </c>
      <c r="F35" s="35">
        <v>250</v>
      </c>
      <c r="G35" s="77"/>
      <c r="H35" s="131">
        <v>1600</v>
      </c>
    </row>
    <row r="36" spans="1:8" ht="19.5" customHeight="1">
      <c r="A36" s="52"/>
      <c r="B36" s="53"/>
      <c r="C36" s="53"/>
      <c r="D36" s="88" t="s">
        <v>287</v>
      </c>
      <c r="E36" s="47" t="s">
        <v>435</v>
      </c>
      <c r="F36" s="35">
        <v>300</v>
      </c>
      <c r="G36" s="77"/>
      <c r="H36" s="131">
        <v>1900</v>
      </c>
    </row>
    <row r="37" spans="1:8" ht="19.5" customHeight="1">
      <c r="A37" s="52"/>
      <c r="B37" s="53"/>
      <c r="C37" s="53"/>
      <c r="D37" s="88"/>
      <c r="E37" s="47"/>
      <c r="F37" s="35"/>
      <c r="G37" s="77"/>
      <c r="H37" s="131"/>
    </row>
    <row r="38" spans="1:8" ht="19.5" customHeight="1">
      <c r="A38" s="52"/>
      <c r="B38" s="53"/>
      <c r="C38" s="53"/>
      <c r="D38" s="88"/>
      <c r="E38" s="47"/>
      <c r="F38" s="35"/>
      <c r="G38" s="77"/>
      <c r="H38" s="131"/>
    </row>
    <row r="39" spans="1:8" ht="19.5" customHeight="1">
      <c r="A39" s="52"/>
      <c r="B39" s="53"/>
      <c r="C39" s="53"/>
      <c r="D39" s="88"/>
      <c r="E39" s="47"/>
      <c r="F39" s="35"/>
      <c r="G39" s="77"/>
      <c r="H39" s="131"/>
    </row>
    <row r="40" spans="1:8" ht="19.5" customHeight="1">
      <c r="A40" s="52"/>
      <c r="B40" s="53"/>
      <c r="C40" s="53"/>
      <c r="D40" s="88"/>
      <c r="E40" s="47"/>
      <c r="F40" s="35"/>
      <c r="G40" s="77"/>
      <c r="H40" s="131"/>
    </row>
    <row r="41" spans="1:8" ht="19.5" customHeight="1">
      <c r="A41" s="52"/>
      <c r="B41" s="53"/>
      <c r="C41" s="53"/>
      <c r="D41" s="88"/>
      <c r="E41" s="47"/>
      <c r="F41" s="35"/>
      <c r="G41" s="77"/>
      <c r="H41" s="131"/>
    </row>
    <row r="42" spans="1:8" ht="19.5" customHeight="1">
      <c r="A42" s="52"/>
      <c r="B42" s="53"/>
      <c r="C42" s="53"/>
      <c r="D42" s="88"/>
      <c r="E42" s="47"/>
      <c r="F42" s="35"/>
      <c r="G42" s="77"/>
      <c r="H42" s="131"/>
    </row>
    <row r="43" spans="1:8" ht="19.5" customHeight="1">
      <c r="A43" s="52"/>
      <c r="B43" s="53"/>
      <c r="C43" s="53"/>
      <c r="D43" s="88"/>
      <c r="E43" s="47"/>
      <c r="F43" s="35"/>
      <c r="G43" s="77"/>
      <c r="H43" s="131"/>
    </row>
    <row r="44" spans="1:8" ht="19.5" customHeight="1">
      <c r="A44" s="52"/>
      <c r="B44" s="53"/>
      <c r="C44" s="53"/>
      <c r="D44" s="88"/>
      <c r="E44" s="47"/>
      <c r="F44" s="35"/>
      <c r="G44" s="77"/>
      <c r="H44" s="131"/>
    </row>
    <row r="45" spans="1:8" ht="19.5" customHeight="1">
      <c r="A45" s="52"/>
      <c r="B45" s="53"/>
      <c r="C45" s="53"/>
      <c r="D45" s="88"/>
      <c r="E45" s="47"/>
      <c r="F45" s="35"/>
      <c r="G45" s="77"/>
      <c r="H45" s="131"/>
    </row>
    <row r="46" spans="1:8" ht="19.5" customHeight="1">
      <c r="A46" s="52"/>
      <c r="B46" s="53"/>
      <c r="C46" s="53"/>
      <c r="D46" s="93"/>
      <c r="E46" s="47"/>
      <c r="F46" s="29"/>
      <c r="G46" s="162"/>
      <c r="H46" s="131"/>
    </row>
    <row r="47" spans="1:8" ht="19.5" customHeight="1">
      <c r="A47" s="52"/>
      <c r="B47" s="53"/>
      <c r="C47" s="53"/>
      <c r="D47" s="93"/>
      <c r="E47" s="47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109" t="str">
        <f>CONCATENATE(FIXED(COUNTA(E28:E47),0,0),"　店")</f>
        <v>9　店</v>
      </c>
      <c r="F48" s="21">
        <f>SUM(F28:F47)</f>
        <v>3600</v>
      </c>
      <c r="G48" s="21">
        <f>SUM(G28:G47)</f>
        <v>0</v>
      </c>
      <c r="H48" s="74">
        <f>SUM(H28:H47)</f>
        <v>20450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  <row r="59" spans="1:4" ht="13.5">
      <c r="A59" s="26"/>
      <c r="B59" s="26"/>
      <c r="C59" s="26"/>
      <c r="D59" s="92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G48 A50:H65536 A3:G3 G26:G27 H40:H41 H5:H2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47">
      <formula1>F5</formula1>
    </dataValidation>
    <dataValidation type="whole" operator="lessThanOrEqual" allowBlank="1" showInputMessage="1" showErrorMessage="1" sqref="H4 H42:H48">
      <formula1>F4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9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SUM(A6,A27)</f>
        <v>0</v>
      </c>
    </row>
    <row r="3" spans="1:8" s="10" customFormat="1" ht="24" customHeight="1">
      <c r="A3" s="7"/>
      <c r="B3" s="7"/>
      <c r="C3" s="7"/>
      <c r="D3" s="91"/>
      <c r="E3" s="330"/>
      <c r="F3" s="330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198" t="s">
        <v>25</v>
      </c>
      <c r="B5" s="199"/>
      <c r="C5" s="199"/>
      <c r="D5" s="87" t="s">
        <v>288</v>
      </c>
      <c r="E5" s="46" t="s">
        <v>421</v>
      </c>
      <c r="F5" s="38">
        <v>350</v>
      </c>
      <c r="G5" s="63"/>
      <c r="H5" s="130">
        <v>2600</v>
      </c>
    </row>
    <row r="6" spans="1:8" ht="19.5" customHeight="1">
      <c r="A6" s="57">
        <f>SUM(G24)</f>
        <v>0</v>
      </c>
      <c r="B6" s="58" t="s">
        <v>53</v>
      </c>
      <c r="C6" s="58">
        <f>SUM(F24)</f>
        <v>4300</v>
      </c>
      <c r="D6" s="88" t="s">
        <v>289</v>
      </c>
      <c r="E6" s="47" t="s">
        <v>422</v>
      </c>
      <c r="F6" s="35">
        <v>250</v>
      </c>
      <c r="G6" s="66"/>
      <c r="H6" s="131">
        <v>1800</v>
      </c>
    </row>
    <row r="7" spans="1:8" ht="19.5" customHeight="1">
      <c r="A7" s="52"/>
      <c r="B7" s="53"/>
      <c r="C7" s="53"/>
      <c r="D7" s="88" t="s">
        <v>290</v>
      </c>
      <c r="E7" s="47" t="s">
        <v>423</v>
      </c>
      <c r="F7" s="35">
        <v>450</v>
      </c>
      <c r="G7" s="66"/>
      <c r="H7" s="131">
        <v>3250</v>
      </c>
    </row>
    <row r="8" spans="1:8" ht="19.5" customHeight="1">
      <c r="A8" s="52"/>
      <c r="B8" s="53"/>
      <c r="C8" s="53"/>
      <c r="D8" s="88" t="s">
        <v>291</v>
      </c>
      <c r="E8" s="47" t="s">
        <v>424</v>
      </c>
      <c r="F8" s="35">
        <v>250</v>
      </c>
      <c r="G8" s="66"/>
      <c r="H8" s="131">
        <v>2350</v>
      </c>
    </row>
    <row r="9" spans="1:8" ht="19.5" customHeight="1">
      <c r="A9" s="52"/>
      <c r="B9" s="53"/>
      <c r="C9" s="53"/>
      <c r="D9" s="88" t="s">
        <v>292</v>
      </c>
      <c r="E9" s="47" t="s">
        <v>401</v>
      </c>
      <c r="F9" s="35">
        <v>300</v>
      </c>
      <c r="G9" s="66"/>
      <c r="H9" s="131">
        <v>1700</v>
      </c>
    </row>
    <row r="10" spans="1:8" ht="19.5" customHeight="1">
      <c r="A10" s="52"/>
      <c r="B10" s="53"/>
      <c r="C10" s="53"/>
      <c r="D10" s="88" t="s">
        <v>293</v>
      </c>
      <c r="E10" s="47" t="s">
        <v>402</v>
      </c>
      <c r="F10" s="35">
        <v>250</v>
      </c>
      <c r="G10" s="66"/>
      <c r="H10" s="131">
        <v>1350</v>
      </c>
    </row>
    <row r="11" spans="1:8" ht="19.5" customHeight="1">
      <c r="A11" s="52"/>
      <c r="B11" s="53"/>
      <c r="C11" s="53"/>
      <c r="D11" s="88" t="s">
        <v>294</v>
      </c>
      <c r="E11" s="47" t="s">
        <v>403</v>
      </c>
      <c r="F11" s="35">
        <v>300</v>
      </c>
      <c r="G11" s="66"/>
      <c r="H11" s="131">
        <v>1550</v>
      </c>
    </row>
    <row r="12" spans="1:8" ht="19.5" customHeight="1">
      <c r="A12" s="52"/>
      <c r="B12" s="53"/>
      <c r="C12" s="53"/>
      <c r="D12" s="88" t="s">
        <v>295</v>
      </c>
      <c r="E12" s="47" t="s">
        <v>404</v>
      </c>
      <c r="F12" s="35">
        <v>300</v>
      </c>
      <c r="G12" s="66"/>
      <c r="H12" s="131">
        <v>1700</v>
      </c>
    </row>
    <row r="13" spans="1:8" ht="19.5" customHeight="1">
      <c r="A13" s="52"/>
      <c r="B13" s="53"/>
      <c r="C13" s="53"/>
      <c r="D13" s="88" t="s">
        <v>296</v>
      </c>
      <c r="E13" s="47" t="s">
        <v>425</v>
      </c>
      <c r="F13" s="35">
        <v>150</v>
      </c>
      <c r="G13" s="66"/>
      <c r="H13" s="131">
        <v>1550</v>
      </c>
    </row>
    <row r="14" spans="1:8" ht="19.5" customHeight="1">
      <c r="A14" s="52"/>
      <c r="B14" s="53"/>
      <c r="C14" s="53"/>
      <c r="D14" s="88" t="s">
        <v>297</v>
      </c>
      <c r="E14" s="47" t="s">
        <v>405</v>
      </c>
      <c r="F14" s="35">
        <v>500</v>
      </c>
      <c r="G14" s="66"/>
      <c r="H14" s="131">
        <v>2050</v>
      </c>
    </row>
    <row r="15" spans="1:8" ht="19.5" customHeight="1">
      <c r="A15" s="52"/>
      <c r="B15" s="53"/>
      <c r="C15" s="53"/>
      <c r="D15" s="88" t="s">
        <v>298</v>
      </c>
      <c r="E15" s="47" t="s">
        <v>406</v>
      </c>
      <c r="F15" s="35">
        <v>200</v>
      </c>
      <c r="G15" s="66"/>
      <c r="H15" s="131">
        <v>1350</v>
      </c>
    </row>
    <row r="16" spans="1:8" ht="19.5" customHeight="1">
      <c r="A16" s="52"/>
      <c r="B16" s="53"/>
      <c r="C16" s="53"/>
      <c r="D16" s="88" t="s">
        <v>299</v>
      </c>
      <c r="E16" s="47" t="s">
        <v>407</v>
      </c>
      <c r="F16" s="35">
        <v>450</v>
      </c>
      <c r="G16" s="66"/>
      <c r="H16" s="131">
        <v>2500</v>
      </c>
    </row>
    <row r="17" spans="1:8" ht="19.5" customHeight="1">
      <c r="A17" s="52"/>
      <c r="B17" s="53"/>
      <c r="C17" s="53"/>
      <c r="D17" s="88" t="s">
        <v>300</v>
      </c>
      <c r="E17" s="47" t="s">
        <v>408</v>
      </c>
      <c r="F17" s="32">
        <v>550</v>
      </c>
      <c r="G17" s="200"/>
      <c r="H17" s="131">
        <v>3700</v>
      </c>
    </row>
    <row r="18" spans="1:8" ht="19.5" customHeight="1">
      <c r="A18" s="52"/>
      <c r="B18" s="53"/>
      <c r="C18" s="53"/>
      <c r="D18" s="88"/>
      <c r="E18" s="47"/>
      <c r="F18" s="76"/>
      <c r="G18" s="200"/>
      <c r="H18" s="131"/>
    </row>
    <row r="19" spans="1:8" ht="19.5" customHeight="1">
      <c r="A19" s="52"/>
      <c r="B19" s="53"/>
      <c r="C19" s="53"/>
      <c r="D19" s="88"/>
      <c r="E19" s="47"/>
      <c r="F19" s="76"/>
      <c r="G19" s="200"/>
      <c r="H19" s="131"/>
    </row>
    <row r="20" spans="1:8" ht="19.5" customHeight="1">
      <c r="A20" s="52"/>
      <c r="B20" s="53"/>
      <c r="C20" s="53"/>
      <c r="D20" s="88"/>
      <c r="E20" s="47"/>
      <c r="F20" s="76"/>
      <c r="G20" s="200"/>
      <c r="H20" s="131"/>
    </row>
    <row r="21" spans="1:8" ht="19.5" customHeight="1">
      <c r="A21" s="52"/>
      <c r="B21" s="53"/>
      <c r="C21" s="53"/>
      <c r="D21" s="88"/>
      <c r="E21" s="47"/>
      <c r="F21" s="76"/>
      <c r="G21" s="200"/>
      <c r="H21" s="131"/>
    </row>
    <row r="22" spans="1:8" ht="19.5" customHeight="1">
      <c r="A22" s="52"/>
      <c r="B22" s="53"/>
      <c r="C22" s="53"/>
      <c r="D22" s="88"/>
      <c r="E22" s="47"/>
      <c r="F22" s="76"/>
      <c r="G22" s="200"/>
      <c r="H22" s="131"/>
    </row>
    <row r="23" spans="1:8" ht="19.5" customHeight="1">
      <c r="A23" s="52"/>
      <c r="B23" s="53"/>
      <c r="C23" s="53"/>
      <c r="D23" s="88"/>
      <c r="E23" s="47"/>
      <c r="F23" s="76"/>
      <c r="G23" s="200"/>
      <c r="H23" s="131"/>
    </row>
    <row r="24" spans="1:8" s="72" customFormat="1" ht="19.5" customHeight="1">
      <c r="A24" s="20"/>
      <c r="B24" s="42"/>
      <c r="C24" s="42"/>
      <c r="D24" s="90"/>
      <c r="E24" s="28" t="str">
        <f>CONCATENATE(FIXED(COUNTA(E5:E23),0,0),"　店")</f>
        <v>13　店</v>
      </c>
      <c r="F24" s="23">
        <f>SUM(F5:F23)</f>
        <v>4300</v>
      </c>
      <c r="G24" s="23">
        <f>SUM(G5:G23)</f>
        <v>0</v>
      </c>
      <c r="H24" s="74">
        <f>SUM(H5:H23)</f>
        <v>27450</v>
      </c>
    </row>
    <row r="25" spans="1:8" s="72" customFormat="1" ht="19.5" customHeight="1">
      <c r="A25" s="52"/>
      <c r="B25" s="53"/>
      <c r="C25" s="53"/>
      <c r="D25" s="88"/>
      <c r="E25" s="47"/>
      <c r="F25" s="76"/>
      <c r="G25" s="76"/>
      <c r="H25" s="131"/>
    </row>
    <row r="26" spans="1:8" ht="19.5" customHeight="1">
      <c r="A26" s="198" t="s">
        <v>26</v>
      </c>
      <c r="B26" s="199"/>
      <c r="C26" s="199"/>
      <c r="D26" s="87" t="s">
        <v>301</v>
      </c>
      <c r="E26" s="43" t="s">
        <v>426</v>
      </c>
      <c r="F26" s="38">
        <v>400</v>
      </c>
      <c r="G26" s="63"/>
      <c r="H26" s="130">
        <v>2850</v>
      </c>
    </row>
    <row r="27" spans="1:8" ht="19.5" customHeight="1">
      <c r="A27" s="57">
        <f>SUM(G48)</f>
        <v>0</v>
      </c>
      <c r="B27" s="58" t="s">
        <v>53</v>
      </c>
      <c r="C27" s="58">
        <f>SUM(F48)</f>
        <v>1950</v>
      </c>
      <c r="D27" s="88" t="s">
        <v>302</v>
      </c>
      <c r="E27" s="44" t="s">
        <v>579</v>
      </c>
      <c r="F27" s="35">
        <v>150</v>
      </c>
      <c r="G27" s="66"/>
      <c r="H27" s="131">
        <v>1400</v>
      </c>
    </row>
    <row r="28" spans="1:8" ht="19.5" customHeight="1">
      <c r="A28" s="52"/>
      <c r="B28" s="53"/>
      <c r="C28" s="53"/>
      <c r="D28" s="88" t="s">
        <v>303</v>
      </c>
      <c r="E28" s="44" t="s">
        <v>580</v>
      </c>
      <c r="F28" s="35">
        <v>250</v>
      </c>
      <c r="G28" s="66"/>
      <c r="H28" s="131">
        <v>1550</v>
      </c>
    </row>
    <row r="29" spans="1:8" ht="19.5" customHeight="1">
      <c r="A29" s="52"/>
      <c r="B29" s="53"/>
      <c r="C29" s="53"/>
      <c r="D29" s="88" t="s">
        <v>304</v>
      </c>
      <c r="E29" s="44" t="s">
        <v>581</v>
      </c>
      <c r="F29" s="35">
        <v>850</v>
      </c>
      <c r="G29" s="66"/>
      <c r="H29" s="131">
        <v>5450</v>
      </c>
    </row>
    <row r="30" spans="1:8" ht="19.5" customHeight="1">
      <c r="A30" s="52"/>
      <c r="B30" s="53"/>
      <c r="C30" s="53"/>
      <c r="D30" s="88" t="s">
        <v>342</v>
      </c>
      <c r="E30" s="44" t="s">
        <v>584</v>
      </c>
      <c r="F30" s="35">
        <v>300</v>
      </c>
      <c r="G30" s="66"/>
      <c r="H30" s="131">
        <v>1750</v>
      </c>
    </row>
    <row r="31" spans="1:8" ht="19.5" customHeight="1">
      <c r="A31" s="52"/>
      <c r="B31" s="53"/>
      <c r="C31" s="53"/>
      <c r="D31" s="88"/>
      <c r="E31" s="44"/>
      <c r="F31" s="29"/>
      <c r="G31" s="50"/>
      <c r="H31" s="131"/>
    </row>
    <row r="32" spans="1:8" ht="19.5" customHeight="1">
      <c r="A32" s="52"/>
      <c r="B32" s="53"/>
      <c r="C32" s="53"/>
      <c r="D32" s="93"/>
      <c r="E32" s="44"/>
      <c r="F32" s="29"/>
      <c r="G32" s="50"/>
      <c r="H32" s="131"/>
    </row>
    <row r="33" spans="1:8" ht="19.5" customHeight="1">
      <c r="A33" s="55"/>
      <c r="B33" s="56"/>
      <c r="C33" s="56"/>
      <c r="D33" s="89"/>
      <c r="E33" s="108"/>
      <c r="F33" s="41"/>
      <c r="G33" s="202"/>
      <c r="H33" s="203"/>
    </row>
    <row r="34" spans="1:8" ht="19.5" customHeight="1">
      <c r="A34" s="55"/>
      <c r="B34" s="56"/>
      <c r="C34" s="56"/>
      <c r="D34" s="89"/>
      <c r="E34" s="108"/>
      <c r="F34" s="19"/>
      <c r="G34" s="202"/>
      <c r="H34" s="203"/>
    </row>
    <row r="35" spans="1:8" ht="19.5" customHeight="1">
      <c r="A35" s="52"/>
      <c r="B35" s="53"/>
      <c r="C35" s="53"/>
      <c r="D35" s="88"/>
      <c r="E35" s="47"/>
      <c r="F35" s="76"/>
      <c r="G35" s="200"/>
      <c r="H35" s="131"/>
    </row>
    <row r="36" spans="1:8" ht="19.5" customHeight="1">
      <c r="A36" s="52"/>
      <c r="B36" s="53"/>
      <c r="C36" s="53"/>
      <c r="D36" s="88"/>
      <c r="E36" s="47"/>
      <c r="F36" s="76"/>
      <c r="G36" s="200"/>
      <c r="H36" s="131"/>
    </row>
    <row r="37" spans="1:8" ht="19.5" customHeight="1">
      <c r="A37" s="52"/>
      <c r="B37" s="53"/>
      <c r="C37" s="53"/>
      <c r="D37" s="88"/>
      <c r="E37" s="47"/>
      <c r="F37" s="76"/>
      <c r="G37" s="200"/>
      <c r="H37" s="131"/>
    </row>
    <row r="38" spans="1:8" ht="19.5" customHeight="1">
      <c r="A38" s="52"/>
      <c r="B38" s="53"/>
      <c r="C38" s="53"/>
      <c r="D38" s="88"/>
      <c r="E38" s="47"/>
      <c r="F38" s="76"/>
      <c r="G38" s="200"/>
      <c r="H38" s="131"/>
    </row>
    <row r="39" spans="1:8" ht="19.5" customHeight="1">
      <c r="A39" s="52"/>
      <c r="B39" s="53"/>
      <c r="C39" s="53"/>
      <c r="D39" s="88"/>
      <c r="E39" s="47"/>
      <c r="F39" s="76"/>
      <c r="G39" s="200"/>
      <c r="H39" s="131"/>
    </row>
    <row r="40" spans="1:8" ht="19.5" customHeight="1">
      <c r="A40" s="52"/>
      <c r="B40" s="53"/>
      <c r="C40" s="53"/>
      <c r="D40" s="88"/>
      <c r="E40" s="47"/>
      <c r="F40" s="76"/>
      <c r="G40" s="200"/>
      <c r="H40" s="131"/>
    </row>
    <row r="41" spans="1:8" ht="19.5" customHeight="1">
      <c r="A41" s="52"/>
      <c r="B41" s="53"/>
      <c r="C41" s="53"/>
      <c r="D41" s="88"/>
      <c r="E41" s="47"/>
      <c r="F41" s="76"/>
      <c r="G41" s="200"/>
      <c r="H41" s="131"/>
    </row>
    <row r="42" spans="1:8" ht="19.5" customHeight="1">
      <c r="A42" s="52"/>
      <c r="B42" s="53"/>
      <c r="C42" s="53"/>
      <c r="D42" s="88"/>
      <c r="E42" s="47"/>
      <c r="F42" s="76"/>
      <c r="G42" s="200"/>
      <c r="H42" s="131"/>
    </row>
    <row r="43" spans="1:8" ht="19.5" customHeight="1">
      <c r="A43" s="52"/>
      <c r="B43" s="53"/>
      <c r="C43" s="53"/>
      <c r="D43" s="88"/>
      <c r="E43" s="47"/>
      <c r="F43" s="76"/>
      <c r="G43" s="200"/>
      <c r="H43" s="131"/>
    </row>
    <row r="44" spans="1:8" ht="19.5" customHeight="1">
      <c r="A44" s="52"/>
      <c r="B44" s="53"/>
      <c r="C44" s="53"/>
      <c r="D44" s="88"/>
      <c r="E44" s="47"/>
      <c r="F44" s="76"/>
      <c r="G44" s="200"/>
      <c r="H44" s="131"/>
    </row>
    <row r="45" spans="1:8" ht="19.5" customHeight="1">
      <c r="A45" s="52"/>
      <c r="B45" s="53"/>
      <c r="C45" s="53"/>
      <c r="D45" s="88"/>
      <c r="E45" s="47"/>
      <c r="F45" s="76"/>
      <c r="G45" s="200"/>
      <c r="H45" s="131"/>
    </row>
    <row r="46" spans="1:8" ht="19.5" customHeight="1">
      <c r="A46" s="52"/>
      <c r="B46" s="53"/>
      <c r="C46" s="53"/>
      <c r="D46" s="88"/>
      <c r="E46" s="47"/>
      <c r="F46" s="76"/>
      <c r="G46" s="200"/>
      <c r="H46" s="131"/>
    </row>
    <row r="47" spans="1:8" ht="19.5" customHeight="1">
      <c r="A47" s="52"/>
      <c r="B47" s="53"/>
      <c r="C47" s="53"/>
      <c r="D47" s="93"/>
      <c r="E47" s="47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109" t="str">
        <f>CONCATENATE(FIXED(COUNTA(E26:E47),0,0),"　店")</f>
        <v>5　店</v>
      </c>
      <c r="F48" s="21">
        <f>SUM(F26:F47)</f>
        <v>1950</v>
      </c>
      <c r="G48" s="21">
        <f>SUM(G26:G47)</f>
        <v>0</v>
      </c>
      <c r="H48" s="74">
        <f>SUM(H26:H47)</f>
        <v>13000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  <row r="59" spans="1:4" ht="13.5">
      <c r="A59" s="26"/>
      <c r="B59" s="26"/>
      <c r="C59" s="26"/>
      <c r="D59" s="92"/>
    </row>
  </sheetData>
  <sheetProtection password="CC47" sheet="1" objects="1" scenarios="1" formatCells="0"/>
  <mergeCells count="8">
    <mergeCell ref="A4:C4"/>
    <mergeCell ref="E3:F3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8:H25 H32:H47">
      <formula1>F18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:F48 G24:G25 A3:H3 G48:H48 A50:G65536 H49:H65536 H5:H17 H26:H31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8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1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231" t="s">
        <v>27</v>
      </c>
      <c r="B5" s="232"/>
      <c r="C5" s="232"/>
      <c r="D5" s="87" t="s">
        <v>305</v>
      </c>
      <c r="E5" s="43" t="s">
        <v>409</v>
      </c>
      <c r="F5" s="38">
        <v>350</v>
      </c>
      <c r="G5" s="63"/>
      <c r="H5" s="130">
        <v>1800</v>
      </c>
    </row>
    <row r="6" spans="1:8" ht="19.5" customHeight="1">
      <c r="A6" s="193">
        <f>SUM(G48)</f>
        <v>0</v>
      </c>
      <c r="B6" s="194" t="s">
        <v>53</v>
      </c>
      <c r="C6" s="194">
        <f>SUM(F48)</f>
        <v>5500</v>
      </c>
      <c r="D6" s="88" t="s">
        <v>306</v>
      </c>
      <c r="E6" s="44" t="s">
        <v>410</v>
      </c>
      <c r="F6" s="35">
        <v>450</v>
      </c>
      <c r="G6" s="78"/>
      <c r="H6" s="203">
        <v>2500</v>
      </c>
    </row>
    <row r="7" spans="1:8" ht="19.5" customHeight="1">
      <c r="A7" s="55"/>
      <c r="B7" s="56"/>
      <c r="C7" s="56"/>
      <c r="D7" s="88" t="s">
        <v>307</v>
      </c>
      <c r="E7" s="44" t="s">
        <v>411</v>
      </c>
      <c r="F7" s="35">
        <v>200</v>
      </c>
      <c r="G7" s="78"/>
      <c r="H7" s="203">
        <v>1350</v>
      </c>
    </row>
    <row r="8" spans="1:8" ht="19.5" customHeight="1">
      <c r="A8" s="55"/>
      <c r="B8" s="56"/>
      <c r="C8" s="56"/>
      <c r="D8" s="88" t="s">
        <v>308</v>
      </c>
      <c r="E8" s="44" t="s">
        <v>412</v>
      </c>
      <c r="F8" s="35">
        <v>250</v>
      </c>
      <c r="G8" s="78"/>
      <c r="H8" s="203">
        <v>1700</v>
      </c>
    </row>
    <row r="9" spans="1:8" ht="19.5" customHeight="1">
      <c r="A9" s="55"/>
      <c r="B9" s="56"/>
      <c r="C9" s="56"/>
      <c r="D9" s="88" t="s">
        <v>309</v>
      </c>
      <c r="E9" s="44" t="s">
        <v>413</v>
      </c>
      <c r="F9" s="35">
        <v>200</v>
      </c>
      <c r="G9" s="78"/>
      <c r="H9" s="203">
        <v>1350</v>
      </c>
    </row>
    <row r="10" spans="1:8" ht="19.5" customHeight="1">
      <c r="A10" s="55"/>
      <c r="B10" s="56"/>
      <c r="C10" s="56"/>
      <c r="D10" s="88" t="s">
        <v>310</v>
      </c>
      <c r="E10" s="44" t="s">
        <v>414</v>
      </c>
      <c r="F10" s="35">
        <v>250</v>
      </c>
      <c r="G10" s="78"/>
      <c r="H10" s="203">
        <v>1300</v>
      </c>
    </row>
    <row r="11" spans="1:8" ht="19.5" customHeight="1">
      <c r="A11" s="55"/>
      <c r="B11" s="56"/>
      <c r="C11" s="56"/>
      <c r="D11" s="88" t="s">
        <v>311</v>
      </c>
      <c r="E11" s="44" t="s">
        <v>415</v>
      </c>
      <c r="F11" s="35">
        <v>500</v>
      </c>
      <c r="G11" s="78"/>
      <c r="H11" s="203">
        <v>1650</v>
      </c>
    </row>
    <row r="12" spans="1:8" ht="19.5" customHeight="1">
      <c r="A12" s="55"/>
      <c r="B12" s="56"/>
      <c r="C12" s="56"/>
      <c r="D12" s="88" t="s">
        <v>312</v>
      </c>
      <c r="E12" s="44" t="s">
        <v>416</v>
      </c>
      <c r="F12" s="35">
        <v>400</v>
      </c>
      <c r="G12" s="78"/>
      <c r="H12" s="203">
        <v>2950</v>
      </c>
    </row>
    <row r="13" spans="1:8" ht="19.5" customHeight="1">
      <c r="A13" s="52"/>
      <c r="B13" s="53"/>
      <c r="C13" s="53"/>
      <c r="D13" s="88" t="s">
        <v>313</v>
      </c>
      <c r="E13" s="44" t="s">
        <v>417</v>
      </c>
      <c r="F13" s="35">
        <v>550</v>
      </c>
      <c r="G13" s="78"/>
      <c r="H13" s="203">
        <v>2800</v>
      </c>
    </row>
    <row r="14" spans="1:8" ht="19.5" customHeight="1">
      <c r="A14" s="55"/>
      <c r="B14" s="56"/>
      <c r="C14" s="56"/>
      <c r="D14" s="88" t="s">
        <v>314</v>
      </c>
      <c r="E14" s="44" t="s">
        <v>613</v>
      </c>
      <c r="F14" s="35">
        <v>950</v>
      </c>
      <c r="G14" s="78"/>
      <c r="H14" s="203">
        <v>6800</v>
      </c>
    </row>
    <row r="15" spans="1:8" ht="19.5" customHeight="1">
      <c r="A15" s="55"/>
      <c r="B15" s="56"/>
      <c r="C15" s="56"/>
      <c r="D15" s="88" t="s">
        <v>315</v>
      </c>
      <c r="E15" s="44" t="s">
        <v>418</v>
      </c>
      <c r="F15" s="35">
        <v>200</v>
      </c>
      <c r="G15" s="78"/>
      <c r="H15" s="203">
        <v>1750</v>
      </c>
    </row>
    <row r="16" spans="1:8" ht="19.5" customHeight="1">
      <c r="A16" s="55"/>
      <c r="B16" s="56"/>
      <c r="C16" s="56"/>
      <c r="D16" s="88" t="s">
        <v>316</v>
      </c>
      <c r="E16" s="44" t="s">
        <v>585</v>
      </c>
      <c r="F16" s="35">
        <v>400</v>
      </c>
      <c r="G16" s="78"/>
      <c r="H16" s="203">
        <v>3250</v>
      </c>
    </row>
    <row r="17" spans="1:8" ht="19.5" customHeight="1">
      <c r="A17" s="55"/>
      <c r="B17" s="56"/>
      <c r="C17" s="56"/>
      <c r="D17" s="88" t="s">
        <v>317</v>
      </c>
      <c r="E17" s="44" t="s">
        <v>587</v>
      </c>
      <c r="F17" s="35">
        <v>350</v>
      </c>
      <c r="G17" s="78"/>
      <c r="H17" s="203">
        <v>2550</v>
      </c>
    </row>
    <row r="18" spans="1:8" ht="19.5" customHeight="1">
      <c r="A18" s="55"/>
      <c r="B18" s="56"/>
      <c r="C18" s="56"/>
      <c r="D18" s="88" t="s">
        <v>318</v>
      </c>
      <c r="E18" s="44" t="s">
        <v>419</v>
      </c>
      <c r="F18" s="30">
        <v>250</v>
      </c>
      <c r="G18" s="204"/>
      <c r="H18" s="203">
        <v>1350</v>
      </c>
    </row>
    <row r="19" spans="1:8" ht="19.5" customHeight="1">
      <c r="A19" s="55"/>
      <c r="B19" s="56"/>
      <c r="C19" s="56"/>
      <c r="D19" s="88" t="s">
        <v>319</v>
      </c>
      <c r="E19" s="44" t="s">
        <v>420</v>
      </c>
      <c r="F19" s="30">
        <v>100</v>
      </c>
      <c r="G19" s="204"/>
      <c r="H19" s="203">
        <v>1150</v>
      </c>
    </row>
    <row r="20" spans="1:8" ht="19.5" customHeight="1">
      <c r="A20" s="55"/>
      <c r="B20" s="56"/>
      <c r="C20" s="56"/>
      <c r="D20" s="88" t="s">
        <v>320</v>
      </c>
      <c r="E20" s="44" t="s">
        <v>572</v>
      </c>
      <c r="F20" s="30">
        <v>100</v>
      </c>
      <c r="G20" s="204"/>
      <c r="H20" s="203">
        <v>1650</v>
      </c>
    </row>
    <row r="21" spans="1:8" ht="19.5" customHeight="1">
      <c r="A21" s="55"/>
      <c r="B21" s="56"/>
      <c r="C21" s="56"/>
      <c r="D21" s="89"/>
      <c r="E21" s="108"/>
      <c r="F21" s="29"/>
      <c r="G21" s="202"/>
      <c r="H21" s="203"/>
    </row>
    <row r="22" spans="1:8" ht="19.5" customHeight="1">
      <c r="A22" s="55"/>
      <c r="B22" s="56"/>
      <c r="C22" s="56"/>
      <c r="D22" s="89"/>
      <c r="E22" s="108"/>
      <c r="F22" s="29"/>
      <c r="G22" s="202"/>
      <c r="H22" s="203"/>
    </row>
    <row r="23" spans="1:8" ht="19.5" customHeight="1">
      <c r="A23" s="55"/>
      <c r="B23" s="56"/>
      <c r="C23" s="56"/>
      <c r="D23" s="89"/>
      <c r="E23" s="108"/>
      <c r="F23" s="41"/>
      <c r="G23" s="202"/>
      <c r="H23" s="203"/>
    </row>
    <row r="24" spans="1:8" ht="19.5" customHeight="1">
      <c r="A24" s="55"/>
      <c r="B24" s="56"/>
      <c r="C24" s="56"/>
      <c r="D24" s="89"/>
      <c r="E24" s="108"/>
      <c r="F24" s="41"/>
      <c r="G24" s="202"/>
      <c r="H24" s="203"/>
    </row>
    <row r="25" spans="1:8" ht="19.5" customHeight="1">
      <c r="A25" s="55"/>
      <c r="B25" s="56"/>
      <c r="C25" s="56"/>
      <c r="D25" s="89"/>
      <c r="E25" s="108"/>
      <c r="F25" s="41"/>
      <c r="G25" s="202"/>
      <c r="H25" s="203"/>
    </row>
    <row r="26" spans="1:8" ht="19.5" customHeight="1">
      <c r="A26" s="55"/>
      <c r="B26" s="56"/>
      <c r="C26" s="56"/>
      <c r="D26" s="89"/>
      <c r="E26" s="108"/>
      <c r="F26" s="41"/>
      <c r="G26" s="202"/>
      <c r="H26" s="203"/>
    </row>
    <row r="27" spans="1:8" ht="19.5" customHeight="1">
      <c r="A27" s="55"/>
      <c r="B27" s="56"/>
      <c r="C27" s="56"/>
      <c r="D27" s="89"/>
      <c r="E27" s="108"/>
      <c r="F27" s="41"/>
      <c r="G27" s="202"/>
      <c r="H27" s="203"/>
    </row>
    <row r="28" spans="1:8" ht="19.5" customHeight="1">
      <c r="A28" s="55"/>
      <c r="B28" s="56"/>
      <c r="C28" s="56"/>
      <c r="D28" s="89"/>
      <c r="E28" s="108"/>
      <c r="F28" s="41"/>
      <c r="G28" s="202"/>
      <c r="H28" s="203"/>
    </row>
    <row r="29" spans="1:8" ht="19.5" customHeight="1">
      <c r="A29" s="55"/>
      <c r="B29" s="56"/>
      <c r="C29" s="56"/>
      <c r="D29" s="89"/>
      <c r="E29" s="108"/>
      <c r="F29" s="41"/>
      <c r="G29" s="202"/>
      <c r="H29" s="203"/>
    </row>
    <row r="30" spans="1:8" ht="19.5" customHeight="1">
      <c r="A30" s="55"/>
      <c r="B30" s="56"/>
      <c r="C30" s="56"/>
      <c r="D30" s="89"/>
      <c r="E30" s="108"/>
      <c r="F30" s="41"/>
      <c r="G30" s="202"/>
      <c r="H30" s="203"/>
    </row>
    <row r="31" spans="1:8" ht="19.5" customHeight="1">
      <c r="A31" s="55"/>
      <c r="B31" s="56"/>
      <c r="C31" s="56"/>
      <c r="D31" s="89"/>
      <c r="E31" s="108"/>
      <c r="F31" s="41"/>
      <c r="G31" s="202"/>
      <c r="H31" s="203"/>
    </row>
    <row r="32" spans="1:8" ht="19.5" customHeight="1">
      <c r="A32" s="55"/>
      <c r="B32" s="56"/>
      <c r="C32" s="56"/>
      <c r="D32" s="89"/>
      <c r="E32" s="108"/>
      <c r="F32" s="41"/>
      <c r="G32" s="202"/>
      <c r="H32" s="203"/>
    </row>
    <row r="33" spans="1:8" ht="19.5" customHeight="1">
      <c r="A33" s="55"/>
      <c r="B33" s="56"/>
      <c r="C33" s="56"/>
      <c r="D33" s="89"/>
      <c r="E33" s="108"/>
      <c r="F33" s="41"/>
      <c r="G33" s="202"/>
      <c r="H33" s="203"/>
    </row>
    <row r="34" spans="1:8" ht="19.5" customHeight="1">
      <c r="A34" s="55"/>
      <c r="B34" s="56"/>
      <c r="C34" s="56"/>
      <c r="D34" s="89"/>
      <c r="E34" s="108"/>
      <c r="F34" s="41"/>
      <c r="G34" s="202"/>
      <c r="H34" s="203"/>
    </row>
    <row r="35" spans="1:8" ht="19.5" customHeight="1">
      <c r="A35" s="55"/>
      <c r="B35" s="56"/>
      <c r="C35" s="56"/>
      <c r="D35" s="89"/>
      <c r="E35" s="108"/>
      <c r="F35" s="41"/>
      <c r="G35" s="202"/>
      <c r="H35" s="203"/>
    </row>
    <row r="36" spans="1:8" ht="19.5" customHeight="1">
      <c r="A36" s="55"/>
      <c r="B36" s="56"/>
      <c r="C36" s="56"/>
      <c r="D36" s="89"/>
      <c r="E36" s="108"/>
      <c r="F36" s="41"/>
      <c r="G36" s="202"/>
      <c r="H36" s="203"/>
    </row>
    <row r="37" spans="1:8" ht="19.5" customHeight="1">
      <c r="A37" s="55"/>
      <c r="B37" s="56"/>
      <c r="C37" s="56"/>
      <c r="D37" s="89"/>
      <c r="E37" s="108"/>
      <c r="F37" s="41"/>
      <c r="G37" s="202"/>
      <c r="H37" s="203"/>
    </row>
    <row r="38" spans="1:8" ht="19.5" customHeight="1">
      <c r="A38" s="55"/>
      <c r="B38" s="56"/>
      <c r="C38" s="56"/>
      <c r="D38" s="89"/>
      <c r="E38" s="108"/>
      <c r="F38" s="41"/>
      <c r="G38" s="202"/>
      <c r="H38" s="203"/>
    </row>
    <row r="39" spans="1:8" ht="19.5" customHeight="1">
      <c r="A39" s="55"/>
      <c r="B39" s="56"/>
      <c r="C39" s="56"/>
      <c r="D39" s="89"/>
      <c r="E39" s="108"/>
      <c r="F39" s="41"/>
      <c r="G39" s="202"/>
      <c r="H39" s="203"/>
    </row>
    <row r="40" spans="1:8" ht="19.5" customHeight="1">
      <c r="A40" s="55"/>
      <c r="B40" s="56"/>
      <c r="C40" s="56"/>
      <c r="D40" s="89"/>
      <c r="E40" s="108"/>
      <c r="F40" s="41"/>
      <c r="G40" s="202"/>
      <c r="H40" s="203"/>
    </row>
    <row r="41" spans="1:8" ht="19.5" customHeight="1">
      <c r="A41" s="55"/>
      <c r="B41" s="56"/>
      <c r="C41" s="56"/>
      <c r="D41" s="89"/>
      <c r="E41" s="108"/>
      <c r="F41" s="41"/>
      <c r="G41" s="202"/>
      <c r="H41" s="203"/>
    </row>
    <row r="42" spans="1:8" ht="19.5" customHeight="1">
      <c r="A42" s="55"/>
      <c r="B42" s="56"/>
      <c r="C42" s="56"/>
      <c r="D42" s="89"/>
      <c r="E42" s="108"/>
      <c r="F42" s="41"/>
      <c r="G42" s="202"/>
      <c r="H42" s="203"/>
    </row>
    <row r="43" spans="1:8" ht="19.5" customHeight="1">
      <c r="A43" s="55"/>
      <c r="B43" s="56"/>
      <c r="C43" s="56"/>
      <c r="D43" s="89"/>
      <c r="E43" s="108"/>
      <c r="F43" s="41"/>
      <c r="G43" s="202"/>
      <c r="H43" s="203"/>
    </row>
    <row r="44" spans="1:8" ht="19.5" customHeight="1">
      <c r="A44" s="55"/>
      <c r="B44" s="56"/>
      <c r="C44" s="56"/>
      <c r="D44" s="89"/>
      <c r="E44" s="108"/>
      <c r="F44" s="41"/>
      <c r="G44" s="202"/>
      <c r="H44" s="203"/>
    </row>
    <row r="45" spans="1:8" ht="19.5" customHeight="1">
      <c r="A45" s="55"/>
      <c r="B45" s="56"/>
      <c r="C45" s="56"/>
      <c r="D45" s="89"/>
      <c r="E45" s="108"/>
      <c r="F45" s="41"/>
      <c r="G45" s="202"/>
      <c r="H45" s="203"/>
    </row>
    <row r="46" spans="1:8" ht="19.5" customHeight="1">
      <c r="A46" s="55"/>
      <c r="B46" s="56"/>
      <c r="C46" s="56"/>
      <c r="D46" s="89"/>
      <c r="E46" s="108"/>
      <c r="F46" s="41"/>
      <c r="G46" s="202"/>
      <c r="H46" s="203"/>
    </row>
    <row r="47" spans="1:8" ht="19.5" customHeight="1">
      <c r="A47" s="55"/>
      <c r="B47" s="56"/>
      <c r="C47" s="56"/>
      <c r="D47" s="89"/>
      <c r="E47" s="108"/>
      <c r="F47" s="41"/>
      <c r="G47" s="202"/>
      <c r="H47" s="203"/>
    </row>
    <row r="48" spans="1:8" s="72" customFormat="1" ht="19.5" customHeight="1">
      <c r="A48" s="20"/>
      <c r="B48" s="42"/>
      <c r="C48" s="42"/>
      <c r="D48" s="90"/>
      <c r="E48" s="28" t="str">
        <f>CONCATENATE(FIXED(COUNTA(E5:E47),0,0),"　店")</f>
        <v>16　店</v>
      </c>
      <c r="F48" s="23">
        <f>SUM(F5:F47)</f>
        <v>5500</v>
      </c>
      <c r="G48" s="23">
        <f>SUM(G5:G47)</f>
        <v>0</v>
      </c>
      <c r="H48" s="74">
        <f>SUM(H5:H47)</f>
        <v>35900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3:H48">
      <formula1>F33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A3:H3 H49:H65536 A5:F48 G48 H22:H3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40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M33" sqref="M33"/>
    </sheetView>
  </sheetViews>
  <sheetFormatPr defaultColWidth="9.00390625" defaultRowHeight="13.5"/>
  <cols>
    <col min="1" max="1" width="7.625" style="39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40" customWidth="1"/>
  </cols>
  <sheetData>
    <row r="1" spans="1:16" s="212" customFormat="1" ht="39.75" customHeight="1">
      <c r="A1" s="265" t="s">
        <v>0</v>
      </c>
      <c r="B1" s="266"/>
      <c r="C1" s="123" t="s">
        <v>61</v>
      </c>
      <c r="D1" s="254"/>
      <c r="E1" s="255"/>
      <c r="F1" s="256"/>
      <c r="G1" s="123" t="s">
        <v>336</v>
      </c>
      <c r="H1" s="209"/>
      <c r="I1" s="210"/>
      <c r="J1" s="210"/>
      <c r="K1" s="210"/>
      <c r="L1" s="210"/>
      <c r="M1" s="211"/>
      <c r="N1" s="211"/>
      <c r="O1" s="211"/>
      <c r="P1" s="211"/>
    </row>
    <row r="2" spans="1:16" s="212" customFormat="1" ht="39.75" customHeight="1">
      <c r="A2" s="267"/>
      <c r="B2" s="268"/>
      <c r="C2" s="123" t="s">
        <v>62</v>
      </c>
      <c r="D2" s="254"/>
      <c r="E2" s="255"/>
      <c r="F2" s="256"/>
      <c r="G2" s="124" t="s">
        <v>2</v>
      </c>
      <c r="H2" s="215">
        <f>SUM(E39)</f>
        <v>0</v>
      </c>
      <c r="I2" s="210"/>
      <c r="J2" s="210"/>
      <c r="K2" s="210"/>
      <c r="L2" s="210"/>
      <c r="M2" s="211"/>
      <c r="N2" s="211"/>
      <c r="O2" s="211"/>
      <c r="P2" s="211"/>
    </row>
    <row r="3" spans="1:14" s="81" customFormat="1" ht="24.75" customHeight="1">
      <c r="A3" s="79" t="s">
        <v>57</v>
      </c>
      <c r="B3" s="64"/>
      <c r="C3" s="64"/>
      <c r="D3" s="64"/>
      <c r="E3" s="64"/>
      <c r="F3" s="64"/>
      <c r="G3" s="64"/>
      <c r="H3" s="205" t="s">
        <v>626</v>
      </c>
      <c r="I3" s="80"/>
      <c r="J3" s="80"/>
      <c r="K3" s="80"/>
      <c r="L3" s="80"/>
      <c r="M3" s="80"/>
      <c r="N3" s="80"/>
    </row>
    <row r="4" spans="1:14" s="81" customFormat="1" ht="30" customHeight="1">
      <c r="A4" s="263" t="s">
        <v>1</v>
      </c>
      <c r="B4" s="264"/>
      <c r="C4" s="257" t="s">
        <v>65</v>
      </c>
      <c r="D4" s="258"/>
      <c r="E4" s="257" t="s">
        <v>588</v>
      </c>
      <c r="F4" s="281"/>
      <c r="G4" s="290" t="s">
        <v>63</v>
      </c>
      <c r="H4" s="291"/>
      <c r="I4" s="80"/>
      <c r="J4" s="80"/>
      <c r="K4" s="80"/>
      <c r="L4" s="80"/>
      <c r="M4" s="80"/>
      <c r="N4" s="80"/>
    </row>
    <row r="5" spans="1:13" s="81" customFormat="1" ht="30" customHeight="1">
      <c r="A5" s="261" t="s">
        <v>329</v>
      </c>
      <c r="B5" s="262"/>
      <c r="C5" s="259">
        <f>'一宮市'!F48</f>
        <v>14900</v>
      </c>
      <c r="D5" s="260"/>
      <c r="E5" s="259">
        <f>'一宮市'!G48</f>
        <v>0</v>
      </c>
      <c r="F5" s="282"/>
      <c r="G5" s="259">
        <f>'一宮市'!H48</f>
        <v>86150</v>
      </c>
      <c r="H5" s="292"/>
      <c r="I5" s="80"/>
      <c r="J5" s="80"/>
      <c r="K5" s="80"/>
      <c r="L5" s="80"/>
      <c r="M5" s="80"/>
    </row>
    <row r="6" spans="1:13" s="81" customFormat="1" ht="30" customHeight="1">
      <c r="A6" s="299" t="s">
        <v>29</v>
      </c>
      <c r="B6" s="300"/>
      <c r="C6" s="252">
        <f>'稲沢市・津島市・愛西市'!F26</f>
        <v>6950</v>
      </c>
      <c r="D6" s="253"/>
      <c r="E6" s="252">
        <f>'稲沢市・津島市・愛西市'!G26</f>
        <v>0</v>
      </c>
      <c r="F6" s="283"/>
      <c r="G6" s="252">
        <f>'稲沢市・津島市・愛西市'!H26</f>
        <v>35500</v>
      </c>
      <c r="H6" s="293"/>
      <c r="I6" s="80"/>
      <c r="J6" s="80"/>
      <c r="K6" s="80"/>
      <c r="L6" s="80"/>
      <c r="M6" s="80"/>
    </row>
    <row r="7" spans="1:13" s="81" customFormat="1" ht="30" customHeight="1">
      <c r="A7" s="299" t="s">
        <v>30</v>
      </c>
      <c r="B7" s="300"/>
      <c r="C7" s="252">
        <f>'稲沢市・津島市・愛西市'!F37</f>
        <v>3300</v>
      </c>
      <c r="D7" s="253"/>
      <c r="E7" s="252">
        <f>'稲沢市・津島市・愛西市'!G37</f>
        <v>0</v>
      </c>
      <c r="F7" s="283"/>
      <c r="G7" s="252">
        <f>'稲沢市・津島市・愛西市'!H37</f>
        <v>17150</v>
      </c>
      <c r="H7" s="293"/>
      <c r="I7" s="80"/>
      <c r="J7" s="80"/>
      <c r="K7" s="80"/>
      <c r="L7" s="80"/>
      <c r="M7" s="80"/>
    </row>
    <row r="8" spans="1:13" s="81" customFormat="1" ht="30" customHeight="1">
      <c r="A8" s="299" t="s">
        <v>6</v>
      </c>
      <c r="B8" s="300"/>
      <c r="C8" s="252">
        <f>'稲沢市・津島市・愛西市'!F48</f>
        <v>2950</v>
      </c>
      <c r="D8" s="253"/>
      <c r="E8" s="252">
        <f>'稲沢市・津島市・愛西市'!G48</f>
        <v>0</v>
      </c>
      <c r="F8" s="283"/>
      <c r="G8" s="252">
        <f>'稲沢市・津島市・愛西市'!H48</f>
        <v>15250</v>
      </c>
      <c r="H8" s="293"/>
      <c r="I8" s="80"/>
      <c r="J8" s="80"/>
      <c r="K8" s="80"/>
      <c r="L8" s="80"/>
      <c r="M8" s="80"/>
    </row>
    <row r="9" spans="1:13" s="81" customFormat="1" ht="30" customHeight="1">
      <c r="A9" s="299" t="s">
        <v>31</v>
      </c>
      <c r="B9" s="300"/>
      <c r="C9" s="252">
        <f>'弥富市・あま市・海部郡'!F14</f>
        <v>2600</v>
      </c>
      <c r="D9" s="253"/>
      <c r="E9" s="252">
        <f>'弥富市・あま市・海部郡'!G14</f>
        <v>0</v>
      </c>
      <c r="F9" s="283"/>
      <c r="G9" s="252">
        <f>'弥富市・あま市・海部郡'!H14</f>
        <v>11000</v>
      </c>
      <c r="H9" s="293"/>
      <c r="I9" s="80"/>
      <c r="J9" s="80"/>
      <c r="K9" s="80"/>
      <c r="L9" s="80"/>
      <c r="M9" s="80"/>
    </row>
    <row r="10" spans="1:13" s="81" customFormat="1" ht="30" customHeight="1">
      <c r="A10" s="299" t="s">
        <v>55</v>
      </c>
      <c r="B10" s="300"/>
      <c r="C10" s="252">
        <f>'弥富市・あま市・海部郡'!F29</f>
        <v>3750</v>
      </c>
      <c r="D10" s="253"/>
      <c r="E10" s="252">
        <f>'弥富市・あま市・海部郡'!G29</f>
        <v>0</v>
      </c>
      <c r="F10" s="283"/>
      <c r="G10" s="252">
        <f>'弥富市・あま市・海部郡'!H29</f>
        <v>19200</v>
      </c>
      <c r="H10" s="293"/>
      <c r="I10" s="80"/>
      <c r="J10" s="80"/>
      <c r="K10" s="80"/>
      <c r="L10" s="80"/>
      <c r="M10" s="80"/>
    </row>
    <row r="11" spans="1:13" s="81" customFormat="1" ht="30" customHeight="1">
      <c r="A11" s="299" t="s">
        <v>32</v>
      </c>
      <c r="B11" s="300"/>
      <c r="C11" s="252">
        <f>'弥富市・あま市・海部郡'!F48</f>
        <v>3500</v>
      </c>
      <c r="D11" s="253"/>
      <c r="E11" s="252">
        <f>'弥富市・あま市・海部郡'!G48</f>
        <v>0</v>
      </c>
      <c r="F11" s="283"/>
      <c r="G11" s="252">
        <f>'弥富市・あま市・海部郡'!H48</f>
        <v>16600</v>
      </c>
      <c r="H11" s="293"/>
      <c r="I11" s="80"/>
      <c r="J11" s="80"/>
      <c r="K11" s="80"/>
      <c r="L11" s="80"/>
      <c r="M11" s="80"/>
    </row>
    <row r="12" spans="1:13" s="81" customFormat="1" ht="30" customHeight="1">
      <c r="A12" s="299" t="s">
        <v>33</v>
      </c>
      <c r="B12" s="300"/>
      <c r="C12" s="252">
        <f>'清須市・北名古屋市・西春日井郡・岩倉市'!F16</f>
        <v>3200</v>
      </c>
      <c r="D12" s="253"/>
      <c r="E12" s="252">
        <f>'清須市・北名古屋市・西春日井郡・岩倉市'!G16</f>
        <v>0</v>
      </c>
      <c r="F12" s="283"/>
      <c r="G12" s="252">
        <f>'清須市・北名古屋市・西春日井郡・岩倉市'!H16</f>
        <v>14000</v>
      </c>
      <c r="H12" s="293"/>
      <c r="I12" s="80"/>
      <c r="J12" s="80"/>
      <c r="K12" s="80"/>
      <c r="L12" s="80"/>
      <c r="M12" s="80"/>
    </row>
    <row r="13" spans="1:8" s="81" customFormat="1" ht="30" customHeight="1">
      <c r="A13" s="299" t="s">
        <v>34</v>
      </c>
      <c r="B13" s="300"/>
      <c r="C13" s="252">
        <f>'清須市・北名古屋市・西春日井郡・岩倉市'!F26</f>
        <v>5500</v>
      </c>
      <c r="D13" s="253"/>
      <c r="E13" s="252">
        <f>'清須市・北名古屋市・西春日井郡・岩倉市'!G26</f>
        <v>0</v>
      </c>
      <c r="F13" s="283"/>
      <c r="G13" s="252">
        <f>'清須市・北名古屋市・西春日井郡・岩倉市'!H26</f>
        <v>20650</v>
      </c>
      <c r="H13" s="293"/>
    </row>
    <row r="14" spans="1:8" s="81" customFormat="1" ht="30" customHeight="1">
      <c r="A14" s="299" t="s">
        <v>35</v>
      </c>
      <c r="B14" s="300"/>
      <c r="C14" s="252">
        <f>'清須市・北名古屋市・西春日井郡・岩倉市'!F35</f>
        <v>700</v>
      </c>
      <c r="D14" s="253"/>
      <c r="E14" s="252">
        <f>'清須市・北名古屋市・西春日井郡・岩倉市'!G35</f>
        <v>0</v>
      </c>
      <c r="F14" s="283"/>
      <c r="G14" s="252">
        <f>'清須市・北名古屋市・西春日井郡・岩倉市'!H35</f>
        <v>3200</v>
      </c>
      <c r="H14" s="293"/>
    </row>
    <row r="15" spans="1:8" s="81" customFormat="1" ht="30" customHeight="1">
      <c r="A15" s="299" t="s">
        <v>36</v>
      </c>
      <c r="B15" s="300"/>
      <c r="C15" s="252">
        <f>'清須市・北名古屋市・西春日井郡・岩倉市'!F48</f>
        <v>1950</v>
      </c>
      <c r="D15" s="253"/>
      <c r="E15" s="252">
        <f>'清須市・北名古屋市・西春日井郡・岩倉市'!G48</f>
        <v>0</v>
      </c>
      <c r="F15" s="283"/>
      <c r="G15" s="252">
        <f>'清須市・北名古屋市・西春日井郡・岩倉市'!H48</f>
        <v>9750</v>
      </c>
      <c r="H15" s="293"/>
    </row>
    <row r="16" spans="1:8" s="81" customFormat="1" ht="30" customHeight="1">
      <c r="A16" s="299" t="s">
        <v>37</v>
      </c>
      <c r="B16" s="300"/>
      <c r="C16" s="252">
        <f>'江南市・丹羽郡・犬山市'!F20</f>
        <v>3700</v>
      </c>
      <c r="D16" s="253"/>
      <c r="E16" s="252">
        <f>'江南市・丹羽郡・犬山市'!G20</f>
        <v>0</v>
      </c>
      <c r="F16" s="283"/>
      <c r="G16" s="252">
        <f>'江南市・丹羽郡・犬山市'!H20</f>
        <v>23000</v>
      </c>
      <c r="H16" s="293"/>
    </row>
    <row r="17" spans="1:8" s="81" customFormat="1" ht="30" customHeight="1">
      <c r="A17" s="299" t="s">
        <v>38</v>
      </c>
      <c r="B17" s="300"/>
      <c r="C17" s="252">
        <f>'江南市・丹羽郡・犬山市'!F33</f>
        <v>2200</v>
      </c>
      <c r="D17" s="253"/>
      <c r="E17" s="252">
        <f>'江南市・丹羽郡・犬山市'!G33</f>
        <v>0</v>
      </c>
      <c r="F17" s="283"/>
      <c r="G17" s="252">
        <f>'江南市・丹羽郡・犬山市'!H33</f>
        <v>13600</v>
      </c>
      <c r="H17" s="293"/>
    </row>
    <row r="18" spans="1:8" s="81" customFormat="1" ht="30" customHeight="1">
      <c r="A18" s="299" t="s">
        <v>39</v>
      </c>
      <c r="B18" s="300"/>
      <c r="C18" s="252">
        <f>'江南市・丹羽郡・犬山市'!F48</f>
        <v>3050</v>
      </c>
      <c r="D18" s="253"/>
      <c r="E18" s="252">
        <f>'江南市・丹羽郡・犬山市'!G48</f>
        <v>0</v>
      </c>
      <c r="F18" s="283"/>
      <c r="G18" s="252">
        <f>'江南市・丹羽郡・犬山市'!H48</f>
        <v>17550</v>
      </c>
      <c r="H18" s="293"/>
    </row>
    <row r="19" spans="1:8" s="81" customFormat="1" ht="30" customHeight="1">
      <c r="A19" s="301" t="s">
        <v>40</v>
      </c>
      <c r="B19" s="302"/>
      <c r="C19" s="252">
        <f>'小牧市'!F48</f>
        <v>7050</v>
      </c>
      <c r="D19" s="253"/>
      <c r="E19" s="252">
        <f>'小牧市'!G48</f>
        <v>0</v>
      </c>
      <c r="F19" s="283"/>
      <c r="G19" s="252">
        <f>'小牧市'!H48</f>
        <v>35100</v>
      </c>
      <c r="H19" s="293"/>
    </row>
    <row r="20" spans="1:8" s="81" customFormat="1" ht="30" customHeight="1">
      <c r="A20" s="301" t="s">
        <v>41</v>
      </c>
      <c r="B20" s="302"/>
      <c r="C20" s="252">
        <f>'春日井市'!F48</f>
        <v>15100</v>
      </c>
      <c r="D20" s="253"/>
      <c r="E20" s="252">
        <f>'春日井市'!G48</f>
        <v>0</v>
      </c>
      <c r="F20" s="283"/>
      <c r="G20" s="252">
        <f>'春日井市'!H48</f>
        <v>70750</v>
      </c>
      <c r="H20" s="293"/>
    </row>
    <row r="21" spans="1:8" s="81" customFormat="1" ht="30" customHeight="1">
      <c r="A21" s="299" t="s">
        <v>42</v>
      </c>
      <c r="B21" s="300"/>
      <c r="C21" s="252">
        <f>'瀬戸市・尾張旭市'!F30</f>
        <v>5000</v>
      </c>
      <c r="D21" s="253"/>
      <c r="E21" s="252">
        <f>'瀬戸市・尾張旭市'!G30</f>
        <v>0</v>
      </c>
      <c r="F21" s="283"/>
      <c r="G21" s="252">
        <f>'瀬戸市・尾張旭市'!H30</f>
        <v>30300</v>
      </c>
      <c r="H21" s="293"/>
    </row>
    <row r="22" spans="1:8" s="81" customFormat="1" ht="30" customHeight="1">
      <c r="A22" s="299" t="s">
        <v>43</v>
      </c>
      <c r="B22" s="300"/>
      <c r="C22" s="252">
        <f>'瀬戸市・尾張旭市'!F48</f>
        <v>4550</v>
      </c>
      <c r="D22" s="253"/>
      <c r="E22" s="252">
        <f>'瀬戸市・尾張旭市'!G48</f>
        <v>0</v>
      </c>
      <c r="F22" s="283"/>
      <c r="G22" s="252">
        <f>'瀬戸市・尾張旭市'!H48</f>
        <v>19000</v>
      </c>
      <c r="H22" s="293"/>
    </row>
    <row r="23" spans="1:8" s="81" customFormat="1" ht="30" customHeight="1">
      <c r="A23" s="299" t="s">
        <v>44</v>
      </c>
      <c r="B23" s="300"/>
      <c r="C23" s="252">
        <f>'日進市・豊明市'!F23</f>
        <v>4150</v>
      </c>
      <c r="D23" s="253"/>
      <c r="E23" s="252">
        <f>'日進市・豊明市'!G23</f>
        <v>0</v>
      </c>
      <c r="F23" s="283"/>
      <c r="G23" s="252">
        <f>'日進市・豊明市'!H23</f>
        <v>17450</v>
      </c>
      <c r="H23" s="293"/>
    </row>
    <row r="24" spans="1:8" s="81" customFormat="1" ht="30" customHeight="1">
      <c r="A24" s="299" t="s">
        <v>45</v>
      </c>
      <c r="B24" s="300"/>
      <c r="C24" s="252">
        <f>'日進市・豊明市'!F48</f>
        <v>3850</v>
      </c>
      <c r="D24" s="253"/>
      <c r="E24" s="252">
        <f>'日進市・豊明市'!G48</f>
        <v>0</v>
      </c>
      <c r="F24" s="283"/>
      <c r="G24" s="252">
        <f>'日進市・豊明市'!H48</f>
        <v>16000</v>
      </c>
      <c r="H24" s="293"/>
    </row>
    <row r="25" spans="1:8" s="81" customFormat="1" ht="30" customHeight="1">
      <c r="A25" s="299" t="s">
        <v>330</v>
      </c>
      <c r="B25" s="300"/>
      <c r="C25" s="252">
        <f>'長久手市・愛知郡・大府市'!F17</f>
        <v>2100</v>
      </c>
      <c r="D25" s="253"/>
      <c r="E25" s="252">
        <f>'長久手市・愛知郡・大府市'!G17</f>
        <v>0</v>
      </c>
      <c r="F25" s="283"/>
      <c r="G25" s="252">
        <f>'長久手市・愛知郡・大府市'!H17</f>
        <v>10300</v>
      </c>
      <c r="H25" s="293"/>
    </row>
    <row r="26" spans="1:8" s="81" customFormat="1" ht="30" customHeight="1">
      <c r="A26" s="299" t="s">
        <v>582</v>
      </c>
      <c r="B26" s="300"/>
      <c r="C26" s="252">
        <f>'長久手市・愛知郡・大府市'!F31</f>
        <v>1950</v>
      </c>
      <c r="D26" s="253"/>
      <c r="E26" s="252">
        <f>'長久手市・愛知郡・大府市'!G31</f>
        <v>0</v>
      </c>
      <c r="F26" s="283"/>
      <c r="G26" s="252">
        <f>'長久手市・愛知郡・大府市'!H31</f>
        <v>9450</v>
      </c>
      <c r="H26" s="293"/>
    </row>
    <row r="27" spans="1:8" s="81" customFormat="1" ht="30" customHeight="1">
      <c r="A27" s="299" t="s">
        <v>46</v>
      </c>
      <c r="B27" s="300"/>
      <c r="C27" s="252">
        <f>'長久手市・愛知郡・大府市'!F48</f>
        <v>3500</v>
      </c>
      <c r="D27" s="253"/>
      <c r="E27" s="252">
        <f>'長久手市・愛知郡・大府市'!G48</f>
        <v>0</v>
      </c>
      <c r="F27" s="283"/>
      <c r="G27" s="252">
        <f>'長久手市・愛知郡・大府市'!H48</f>
        <v>18400</v>
      </c>
      <c r="H27" s="293"/>
    </row>
    <row r="28" spans="1:8" s="81" customFormat="1" ht="30" customHeight="1">
      <c r="A28" s="299" t="s">
        <v>47</v>
      </c>
      <c r="B28" s="300"/>
      <c r="C28" s="252">
        <f>'東海市・知多市'!F26</f>
        <v>3600</v>
      </c>
      <c r="D28" s="253"/>
      <c r="E28" s="252">
        <f>'東海市・知多市'!G26</f>
        <v>0</v>
      </c>
      <c r="F28" s="283"/>
      <c r="G28" s="252">
        <f>'東海市・知多市'!H26</f>
        <v>21750</v>
      </c>
      <c r="H28" s="293"/>
    </row>
    <row r="29" spans="1:8" s="81" customFormat="1" ht="30" customHeight="1">
      <c r="A29" s="299" t="s">
        <v>48</v>
      </c>
      <c r="B29" s="300"/>
      <c r="C29" s="252">
        <f>'東海市・知多市'!F48</f>
        <v>3600</v>
      </c>
      <c r="D29" s="253"/>
      <c r="E29" s="252">
        <f>'東海市・知多市'!G48</f>
        <v>0</v>
      </c>
      <c r="F29" s="283"/>
      <c r="G29" s="252">
        <f>'東海市・知多市'!H48</f>
        <v>20450</v>
      </c>
      <c r="H29" s="293"/>
    </row>
    <row r="30" spans="1:8" s="81" customFormat="1" ht="30" customHeight="1">
      <c r="A30" s="299" t="s">
        <v>49</v>
      </c>
      <c r="B30" s="300"/>
      <c r="C30" s="252">
        <f>'半田市・常滑市'!F24</f>
        <v>4300</v>
      </c>
      <c r="D30" s="253"/>
      <c r="E30" s="252">
        <f>'半田市・常滑市'!G24</f>
        <v>0</v>
      </c>
      <c r="F30" s="283"/>
      <c r="G30" s="252">
        <f>'半田市・常滑市'!H24</f>
        <v>27450</v>
      </c>
      <c r="H30" s="293"/>
    </row>
    <row r="31" spans="1:8" s="81" customFormat="1" ht="30" customHeight="1">
      <c r="A31" s="299" t="s">
        <v>50</v>
      </c>
      <c r="B31" s="300"/>
      <c r="C31" s="252">
        <f>'半田市・常滑市'!F48</f>
        <v>1950</v>
      </c>
      <c r="D31" s="253"/>
      <c r="E31" s="252">
        <f>'半田市・常滑市'!G48</f>
        <v>0</v>
      </c>
      <c r="F31" s="283"/>
      <c r="G31" s="252">
        <f>'半田市・常滑市'!H48</f>
        <v>13000</v>
      </c>
      <c r="H31" s="293"/>
    </row>
    <row r="32" spans="1:8" s="81" customFormat="1" ht="30" customHeight="1">
      <c r="A32" s="313" t="s">
        <v>51</v>
      </c>
      <c r="B32" s="314"/>
      <c r="C32" s="269">
        <f>'知多郡'!F48</f>
        <v>5500</v>
      </c>
      <c r="D32" s="270"/>
      <c r="E32" s="269">
        <f>'知多郡'!G48</f>
        <v>0</v>
      </c>
      <c r="F32" s="284"/>
      <c r="G32" s="269">
        <f>'知多郡'!H48</f>
        <v>35900</v>
      </c>
      <c r="H32" s="298"/>
    </row>
    <row r="33" spans="1:8" s="81" customFormat="1" ht="30" customHeight="1">
      <c r="A33" s="263" t="s">
        <v>28</v>
      </c>
      <c r="B33" s="264"/>
      <c r="C33" s="271">
        <f>SUM(C5:C32)</f>
        <v>124450</v>
      </c>
      <c r="D33" s="272"/>
      <c r="E33" s="271">
        <f>SUM(E5:E32)</f>
        <v>0</v>
      </c>
      <c r="F33" s="285"/>
      <c r="G33" s="271">
        <f>SUM(G5:G32)</f>
        <v>647900</v>
      </c>
      <c r="H33" s="291"/>
    </row>
    <row r="34" spans="1:8" s="81" customFormat="1" ht="30" customHeight="1">
      <c r="A34" s="65"/>
      <c r="B34" s="65"/>
      <c r="C34" s="65"/>
      <c r="D34" s="65"/>
      <c r="E34" s="65"/>
      <c r="F34" s="65"/>
      <c r="G34" s="65"/>
      <c r="H34" s="65"/>
    </row>
    <row r="35" spans="1:8" s="81" customFormat="1" ht="30" customHeight="1">
      <c r="A35" s="303" t="s">
        <v>56</v>
      </c>
      <c r="B35" s="311"/>
      <c r="C35" s="257" t="s">
        <v>65</v>
      </c>
      <c r="D35" s="312"/>
      <c r="E35" s="257" t="s">
        <v>588</v>
      </c>
      <c r="F35" s="281"/>
      <c r="G35" s="290" t="s">
        <v>63</v>
      </c>
      <c r="H35" s="291"/>
    </row>
    <row r="36" spans="1:8" s="81" customFormat="1" ht="30" customHeight="1">
      <c r="A36" s="309" t="s">
        <v>52</v>
      </c>
      <c r="B36" s="310"/>
      <c r="C36" s="273">
        <v>136650</v>
      </c>
      <c r="D36" s="274"/>
      <c r="E36" s="273">
        <v>0</v>
      </c>
      <c r="F36" s="286"/>
      <c r="G36" s="273">
        <v>531150</v>
      </c>
      <c r="H36" s="294"/>
    </row>
    <row r="37" spans="1:8" s="81" customFormat="1" ht="30" customHeight="1">
      <c r="A37" s="307" t="s">
        <v>57</v>
      </c>
      <c r="B37" s="308"/>
      <c r="C37" s="275">
        <f>SUM(C33)</f>
        <v>124450</v>
      </c>
      <c r="D37" s="276"/>
      <c r="E37" s="275">
        <f>SUM(E33)</f>
        <v>0</v>
      </c>
      <c r="F37" s="287"/>
      <c r="G37" s="275">
        <f>SUM(G33)</f>
        <v>647900</v>
      </c>
      <c r="H37" s="295"/>
    </row>
    <row r="38" spans="1:8" s="81" customFormat="1" ht="30" customHeight="1">
      <c r="A38" s="305" t="s">
        <v>58</v>
      </c>
      <c r="B38" s="306"/>
      <c r="C38" s="277">
        <v>54050</v>
      </c>
      <c r="D38" s="278"/>
      <c r="E38" s="277">
        <v>0</v>
      </c>
      <c r="F38" s="288"/>
      <c r="G38" s="277">
        <v>502900</v>
      </c>
      <c r="H38" s="296"/>
    </row>
    <row r="39" spans="1:8" s="81" customFormat="1" ht="30" customHeight="1">
      <c r="A39" s="303" t="s">
        <v>28</v>
      </c>
      <c r="B39" s="304"/>
      <c r="C39" s="279">
        <f>SUM(C36:C38)</f>
        <v>315150</v>
      </c>
      <c r="D39" s="280"/>
      <c r="E39" s="279">
        <f>SUM(E36:E38)</f>
        <v>0</v>
      </c>
      <c r="F39" s="289"/>
      <c r="G39" s="279">
        <f>SUM(G36:G38)</f>
        <v>1681950</v>
      </c>
      <c r="H39" s="297"/>
    </row>
    <row r="40" ht="19.5" customHeight="1">
      <c r="H40" s="240" t="s">
        <v>59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47" sheet="1" objects="1" scenarios="1" formatCells="0"/>
  <mergeCells count="144">
    <mergeCell ref="C35:D35"/>
    <mergeCell ref="E35:F35"/>
    <mergeCell ref="G35:H35"/>
    <mergeCell ref="A14:B14"/>
    <mergeCell ref="A33:B33"/>
    <mergeCell ref="A32:B32"/>
    <mergeCell ref="A31:B31"/>
    <mergeCell ref="A30:B30"/>
    <mergeCell ref="A29:B29"/>
    <mergeCell ref="A22:B22"/>
    <mergeCell ref="A7:B7"/>
    <mergeCell ref="A6:B6"/>
    <mergeCell ref="A11:B11"/>
    <mergeCell ref="A10:B10"/>
    <mergeCell ref="A9:B9"/>
    <mergeCell ref="A8:B8"/>
    <mergeCell ref="A13:B13"/>
    <mergeCell ref="A12:B12"/>
    <mergeCell ref="A28:B28"/>
    <mergeCell ref="A27:B27"/>
    <mergeCell ref="A26:B26"/>
    <mergeCell ref="A25:B25"/>
    <mergeCell ref="A24:B24"/>
    <mergeCell ref="A23:B23"/>
    <mergeCell ref="A16:B16"/>
    <mergeCell ref="A15:B15"/>
    <mergeCell ref="A21:B21"/>
    <mergeCell ref="A20:B20"/>
    <mergeCell ref="A19:B19"/>
    <mergeCell ref="A18:B18"/>
    <mergeCell ref="A17:B17"/>
    <mergeCell ref="A39:B39"/>
    <mergeCell ref="A38:B38"/>
    <mergeCell ref="A37:B37"/>
    <mergeCell ref="A36:B36"/>
    <mergeCell ref="A35:B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G10:H10"/>
    <mergeCell ref="G11:H11"/>
    <mergeCell ref="G12:H12"/>
    <mergeCell ref="G13:H13"/>
    <mergeCell ref="G14:H14"/>
    <mergeCell ref="G15:H15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D1:F1"/>
    <mergeCell ref="D2:F2"/>
    <mergeCell ref="C4:D4"/>
    <mergeCell ref="C5:D5"/>
    <mergeCell ref="C6:D6"/>
    <mergeCell ref="A5:B5"/>
    <mergeCell ref="A4:B4"/>
    <mergeCell ref="A1:B1"/>
    <mergeCell ref="A2:B2"/>
    <mergeCell ref="C7:D7"/>
    <mergeCell ref="C8:D8"/>
    <mergeCell ref="C9:D9"/>
    <mergeCell ref="C10:D10"/>
    <mergeCell ref="C11:D11"/>
    <mergeCell ref="C12:D12"/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5" location="一宮市!A1" tooltip="一宮市ページへジャンプ" display="一宮市"/>
    <hyperlink ref="A6:A8" location="2011後期・夕刊愛知（コード付）.xls#稲沢市・津島市・愛西市!A1" display="稲沢市"/>
    <hyperlink ref="A12:A15" location="2011後期・夕刊愛知（コード付）.xls#清須市・北名古屋市・西春日井郡・岩倉市!A1" display="清須市"/>
    <hyperlink ref="A16:A18" location="2011後期・夕刊愛知（コード付）.xls#江南市・丹羽郡・犬山市!A1" display="江南市"/>
    <hyperlink ref="A21:A22" location="2011後期・夕刊愛知（コード付）.xls#瀬戸市・尾張旭市!A1" display="瀬戸市"/>
    <hyperlink ref="A23:A24" location="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夕刊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瀬戸市・尾張旭市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H35" sqref="H35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1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198" t="s">
        <v>3</v>
      </c>
      <c r="B5" s="199"/>
      <c r="C5" s="199"/>
      <c r="D5" s="87" t="s">
        <v>66</v>
      </c>
      <c r="E5" s="46" t="s">
        <v>344</v>
      </c>
      <c r="F5" s="38">
        <v>800</v>
      </c>
      <c r="G5" s="63"/>
      <c r="H5" s="130">
        <v>3000</v>
      </c>
    </row>
    <row r="6" spans="1:8" ht="19.5" customHeight="1">
      <c r="A6" s="225">
        <f>SUM(G48)</f>
        <v>0</v>
      </c>
      <c r="B6" s="226" t="s">
        <v>53</v>
      </c>
      <c r="C6" s="226">
        <f>SUM(F48)</f>
        <v>14900</v>
      </c>
      <c r="D6" s="88" t="s">
        <v>67</v>
      </c>
      <c r="E6" s="47" t="s">
        <v>345</v>
      </c>
      <c r="F6" s="35">
        <v>1750</v>
      </c>
      <c r="G6" s="66"/>
      <c r="H6" s="131">
        <v>8850</v>
      </c>
    </row>
    <row r="7" spans="1:8" ht="19.5" customHeight="1">
      <c r="A7" s="52"/>
      <c r="B7" s="53"/>
      <c r="C7" s="53"/>
      <c r="D7" s="88" t="s">
        <v>68</v>
      </c>
      <c r="E7" s="47" t="s">
        <v>346</v>
      </c>
      <c r="F7" s="35">
        <v>1750</v>
      </c>
      <c r="G7" s="66"/>
      <c r="H7" s="131">
        <v>7700</v>
      </c>
    </row>
    <row r="8" spans="1:8" ht="19.5" customHeight="1">
      <c r="A8" s="52"/>
      <c r="B8" s="53"/>
      <c r="C8" s="53"/>
      <c r="D8" s="88" t="s">
        <v>69</v>
      </c>
      <c r="E8" s="47" t="s">
        <v>567</v>
      </c>
      <c r="F8" s="35">
        <v>550</v>
      </c>
      <c r="G8" s="66"/>
      <c r="H8" s="131">
        <v>3800</v>
      </c>
    </row>
    <row r="9" spans="1:8" ht="19.5" customHeight="1">
      <c r="A9" s="52"/>
      <c r="B9" s="53"/>
      <c r="C9" s="53"/>
      <c r="D9" s="88" t="s">
        <v>70</v>
      </c>
      <c r="E9" s="47" t="s">
        <v>568</v>
      </c>
      <c r="F9" s="35">
        <v>150</v>
      </c>
      <c r="G9" s="66"/>
      <c r="H9" s="131">
        <v>1200</v>
      </c>
    </row>
    <row r="10" spans="1:8" ht="19.5" customHeight="1">
      <c r="A10" s="52"/>
      <c r="B10" s="53"/>
      <c r="C10" s="53"/>
      <c r="D10" s="88" t="s">
        <v>71</v>
      </c>
      <c r="E10" s="47" t="s">
        <v>347</v>
      </c>
      <c r="F10" s="35">
        <v>350</v>
      </c>
      <c r="G10" s="66"/>
      <c r="H10" s="131">
        <v>1750</v>
      </c>
    </row>
    <row r="11" spans="1:8" ht="19.5" customHeight="1">
      <c r="A11" s="52"/>
      <c r="B11" s="53"/>
      <c r="C11" s="53"/>
      <c r="D11" s="88" t="s">
        <v>72</v>
      </c>
      <c r="E11" s="47" t="s">
        <v>569</v>
      </c>
      <c r="F11" s="35">
        <v>450</v>
      </c>
      <c r="G11" s="66"/>
      <c r="H11" s="131">
        <v>2750</v>
      </c>
    </row>
    <row r="12" spans="1:8" ht="19.5" customHeight="1">
      <c r="A12" s="52"/>
      <c r="B12" s="53"/>
      <c r="C12" s="53"/>
      <c r="D12" s="88" t="s">
        <v>73</v>
      </c>
      <c r="E12" s="47" t="s">
        <v>570</v>
      </c>
      <c r="F12" s="35">
        <v>300</v>
      </c>
      <c r="G12" s="66"/>
      <c r="H12" s="131">
        <v>2000</v>
      </c>
    </row>
    <row r="13" spans="1:8" ht="19.5" customHeight="1">
      <c r="A13" s="52"/>
      <c r="B13" s="53"/>
      <c r="C13" s="53"/>
      <c r="D13" s="88" t="s">
        <v>74</v>
      </c>
      <c r="E13" s="47" t="s">
        <v>571</v>
      </c>
      <c r="F13" s="35">
        <v>250</v>
      </c>
      <c r="G13" s="66"/>
      <c r="H13" s="131">
        <v>1550</v>
      </c>
    </row>
    <row r="14" spans="1:8" ht="19.5" customHeight="1">
      <c r="A14" s="52"/>
      <c r="B14" s="53"/>
      <c r="C14" s="53"/>
      <c r="D14" s="88" t="s">
        <v>75</v>
      </c>
      <c r="E14" s="47" t="s">
        <v>348</v>
      </c>
      <c r="F14" s="35">
        <v>1300</v>
      </c>
      <c r="G14" s="66"/>
      <c r="H14" s="131">
        <v>6500</v>
      </c>
    </row>
    <row r="15" spans="1:8" ht="19.5" customHeight="1">
      <c r="A15" s="52"/>
      <c r="B15" s="53"/>
      <c r="C15" s="53"/>
      <c r="D15" s="88" t="s">
        <v>76</v>
      </c>
      <c r="E15" s="47" t="s">
        <v>349</v>
      </c>
      <c r="F15" s="35">
        <v>450</v>
      </c>
      <c r="G15" s="66"/>
      <c r="H15" s="131">
        <v>2450</v>
      </c>
    </row>
    <row r="16" spans="1:8" ht="19.5" customHeight="1">
      <c r="A16" s="52"/>
      <c r="B16" s="53"/>
      <c r="C16" s="53"/>
      <c r="D16" s="88" t="s">
        <v>77</v>
      </c>
      <c r="E16" s="47" t="s">
        <v>350</v>
      </c>
      <c r="F16" s="35">
        <v>250</v>
      </c>
      <c r="G16" s="66"/>
      <c r="H16" s="131">
        <v>1700</v>
      </c>
    </row>
    <row r="17" spans="1:8" ht="19.5" customHeight="1">
      <c r="A17" s="52"/>
      <c r="B17" s="53"/>
      <c r="C17" s="53"/>
      <c r="D17" s="88" t="s">
        <v>78</v>
      </c>
      <c r="E17" s="47" t="s">
        <v>351</v>
      </c>
      <c r="F17" s="35">
        <v>500</v>
      </c>
      <c r="G17" s="66"/>
      <c r="H17" s="131">
        <v>2750</v>
      </c>
    </row>
    <row r="18" spans="1:8" ht="19.5" customHeight="1">
      <c r="A18" s="52"/>
      <c r="B18" s="53"/>
      <c r="C18" s="53"/>
      <c r="D18" s="88" t="s">
        <v>79</v>
      </c>
      <c r="E18" s="47" t="s">
        <v>352</v>
      </c>
      <c r="F18" s="35">
        <v>450</v>
      </c>
      <c r="G18" s="66"/>
      <c r="H18" s="131">
        <v>2650</v>
      </c>
    </row>
    <row r="19" spans="1:8" ht="19.5" customHeight="1">
      <c r="A19" s="126"/>
      <c r="B19" s="54"/>
      <c r="C19" s="54"/>
      <c r="D19" s="88" t="s">
        <v>80</v>
      </c>
      <c r="E19" s="47" t="s">
        <v>353</v>
      </c>
      <c r="F19" s="35">
        <v>550</v>
      </c>
      <c r="G19" s="66"/>
      <c r="H19" s="131">
        <v>2800</v>
      </c>
    </row>
    <row r="20" spans="1:8" ht="19.5" customHeight="1">
      <c r="A20" s="52"/>
      <c r="B20" s="53"/>
      <c r="C20" s="53"/>
      <c r="D20" s="88" t="s">
        <v>81</v>
      </c>
      <c r="E20" s="47" t="s">
        <v>354</v>
      </c>
      <c r="F20" s="35">
        <v>150</v>
      </c>
      <c r="G20" s="66"/>
      <c r="H20" s="131">
        <v>1450</v>
      </c>
    </row>
    <row r="21" spans="1:8" ht="19.5" customHeight="1">
      <c r="A21" s="52"/>
      <c r="B21" s="53"/>
      <c r="C21" s="53"/>
      <c r="D21" s="88" t="s">
        <v>82</v>
      </c>
      <c r="E21" s="47" t="s">
        <v>355</v>
      </c>
      <c r="F21" s="35">
        <v>350</v>
      </c>
      <c r="G21" s="66"/>
      <c r="H21" s="131">
        <v>1450</v>
      </c>
    </row>
    <row r="22" spans="1:8" ht="19.5" customHeight="1">
      <c r="A22" s="52"/>
      <c r="B22" s="53"/>
      <c r="C22" s="53"/>
      <c r="D22" s="88" t="s">
        <v>83</v>
      </c>
      <c r="E22" s="47" t="s">
        <v>356</v>
      </c>
      <c r="F22" s="35">
        <v>200</v>
      </c>
      <c r="G22" s="66"/>
      <c r="H22" s="131">
        <v>1350</v>
      </c>
    </row>
    <row r="23" spans="1:8" ht="19.5" customHeight="1">
      <c r="A23" s="52"/>
      <c r="B23" s="53"/>
      <c r="C23" s="53"/>
      <c r="D23" s="88" t="s">
        <v>84</v>
      </c>
      <c r="E23" s="47" t="s">
        <v>357</v>
      </c>
      <c r="F23" s="35">
        <v>200</v>
      </c>
      <c r="G23" s="66"/>
      <c r="H23" s="131">
        <v>1350</v>
      </c>
    </row>
    <row r="24" spans="1:8" ht="19.5" customHeight="1">
      <c r="A24" s="52"/>
      <c r="B24" s="53"/>
      <c r="C24" s="53"/>
      <c r="D24" s="88" t="s">
        <v>85</v>
      </c>
      <c r="E24" s="47" t="s">
        <v>358</v>
      </c>
      <c r="F24" s="35">
        <v>450</v>
      </c>
      <c r="G24" s="66"/>
      <c r="H24" s="131">
        <v>2900</v>
      </c>
    </row>
    <row r="25" spans="1:8" ht="19.5" customHeight="1">
      <c r="A25" s="52"/>
      <c r="B25" s="53"/>
      <c r="C25" s="53"/>
      <c r="D25" s="88" t="s">
        <v>86</v>
      </c>
      <c r="E25" s="47" t="s">
        <v>359</v>
      </c>
      <c r="F25" s="35">
        <v>500</v>
      </c>
      <c r="G25" s="66"/>
      <c r="H25" s="131">
        <v>3150</v>
      </c>
    </row>
    <row r="26" spans="1:8" ht="19.5" customHeight="1">
      <c r="A26" s="52"/>
      <c r="B26" s="53"/>
      <c r="C26" s="53"/>
      <c r="D26" s="88" t="s">
        <v>87</v>
      </c>
      <c r="E26" s="47" t="s">
        <v>360</v>
      </c>
      <c r="F26" s="35">
        <v>250</v>
      </c>
      <c r="G26" s="66"/>
      <c r="H26" s="131">
        <v>2000</v>
      </c>
    </row>
    <row r="27" spans="1:8" ht="19.5" customHeight="1">
      <c r="A27" s="52"/>
      <c r="B27" s="53"/>
      <c r="C27" s="53"/>
      <c r="D27" s="88" t="s">
        <v>88</v>
      </c>
      <c r="E27" s="47" t="s">
        <v>361</v>
      </c>
      <c r="F27" s="35">
        <v>550</v>
      </c>
      <c r="G27" s="66"/>
      <c r="H27" s="131">
        <v>3600</v>
      </c>
    </row>
    <row r="28" spans="1:8" ht="19.5" customHeight="1">
      <c r="A28" s="52"/>
      <c r="B28" s="53"/>
      <c r="C28" s="53"/>
      <c r="D28" s="88" t="s">
        <v>89</v>
      </c>
      <c r="E28" s="47" t="s">
        <v>362</v>
      </c>
      <c r="F28" s="35">
        <v>350</v>
      </c>
      <c r="G28" s="66"/>
      <c r="H28" s="131">
        <v>2400</v>
      </c>
    </row>
    <row r="29" spans="1:8" ht="19.5" customHeight="1">
      <c r="A29" s="52"/>
      <c r="B29" s="53"/>
      <c r="C29" s="53"/>
      <c r="D29" s="88" t="s">
        <v>90</v>
      </c>
      <c r="E29" s="47" t="s">
        <v>363</v>
      </c>
      <c r="F29" s="35">
        <v>300</v>
      </c>
      <c r="G29" s="66"/>
      <c r="H29" s="131">
        <v>2000</v>
      </c>
    </row>
    <row r="30" spans="1:8" ht="19.5" customHeight="1">
      <c r="A30" s="52"/>
      <c r="B30" s="53"/>
      <c r="C30" s="53"/>
      <c r="D30" s="88" t="s">
        <v>91</v>
      </c>
      <c r="E30" s="47" t="s">
        <v>364</v>
      </c>
      <c r="F30" s="35">
        <v>300</v>
      </c>
      <c r="G30" s="66"/>
      <c r="H30" s="131">
        <v>1950</v>
      </c>
    </row>
    <row r="31" spans="1:8" ht="19.5" customHeight="1">
      <c r="A31" s="52"/>
      <c r="B31" s="53"/>
      <c r="C31" s="53"/>
      <c r="D31" s="88" t="s">
        <v>92</v>
      </c>
      <c r="E31" s="47" t="s">
        <v>365</v>
      </c>
      <c r="F31" s="35">
        <v>250</v>
      </c>
      <c r="G31" s="66"/>
      <c r="H31" s="131">
        <v>1200</v>
      </c>
    </row>
    <row r="32" spans="1:8" ht="19.5" customHeight="1">
      <c r="A32" s="52"/>
      <c r="B32" s="53"/>
      <c r="C32" s="53"/>
      <c r="D32" s="100" t="s">
        <v>93</v>
      </c>
      <c r="E32" s="48" t="s">
        <v>366</v>
      </c>
      <c r="F32" s="36">
        <v>200</v>
      </c>
      <c r="G32" s="67"/>
      <c r="H32" s="131">
        <v>1150</v>
      </c>
    </row>
    <row r="33" spans="1:8" ht="19.5" customHeight="1">
      <c r="A33" s="55"/>
      <c r="B33" s="56"/>
      <c r="C33" s="56"/>
      <c r="D33" s="88" t="s">
        <v>94</v>
      </c>
      <c r="E33" s="47" t="s">
        <v>367</v>
      </c>
      <c r="F33" s="35">
        <v>400</v>
      </c>
      <c r="G33" s="66"/>
      <c r="H33" s="131">
        <v>3500</v>
      </c>
    </row>
    <row r="34" spans="1:8" s="18" customFormat="1" ht="19.5" customHeight="1">
      <c r="A34" s="52"/>
      <c r="B34" s="53"/>
      <c r="C34" s="53"/>
      <c r="D34" s="88" t="s">
        <v>95</v>
      </c>
      <c r="E34" s="47" t="s">
        <v>368</v>
      </c>
      <c r="F34" s="35">
        <v>450</v>
      </c>
      <c r="G34" s="66"/>
      <c r="H34" s="131">
        <v>3750</v>
      </c>
    </row>
    <row r="35" spans="1:8" s="18" customFormat="1" ht="19.5" customHeight="1">
      <c r="A35" s="31"/>
      <c r="B35" s="127"/>
      <c r="C35" s="127"/>
      <c r="D35" s="88" t="s">
        <v>96</v>
      </c>
      <c r="E35" s="49" t="s">
        <v>369</v>
      </c>
      <c r="F35" s="37">
        <v>150</v>
      </c>
      <c r="G35" s="78"/>
      <c r="H35" s="131">
        <v>1500</v>
      </c>
    </row>
    <row r="36" spans="1:8" s="18" customFormat="1" ht="19.5" customHeight="1">
      <c r="A36" s="31"/>
      <c r="B36" s="127"/>
      <c r="C36" s="127"/>
      <c r="D36" s="88"/>
      <c r="E36" s="49"/>
      <c r="F36" s="37"/>
      <c r="G36" s="78"/>
      <c r="H36" s="131"/>
    </row>
    <row r="37" spans="1:8" ht="19.5" customHeight="1">
      <c r="A37" s="128"/>
      <c r="B37" s="129"/>
      <c r="C37" s="129"/>
      <c r="D37" s="88"/>
      <c r="E37" s="47"/>
      <c r="F37" s="35"/>
      <c r="G37" s="66"/>
      <c r="H37" s="131"/>
    </row>
    <row r="38" spans="1:8" ht="19.5" customHeight="1">
      <c r="A38" s="128"/>
      <c r="B38" s="129"/>
      <c r="C38" s="129"/>
      <c r="D38" s="104"/>
      <c r="E38" s="48"/>
      <c r="F38" s="68"/>
      <c r="G38" s="71"/>
      <c r="H38" s="132"/>
    </row>
    <row r="39" spans="1:8" ht="19.5" customHeight="1">
      <c r="A39" s="128"/>
      <c r="B39" s="129"/>
      <c r="C39" s="129"/>
      <c r="D39" s="104"/>
      <c r="E39" s="48"/>
      <c r="F39" s="68"/>
      <c r="G39" s="71"/>
      <c r="H39" s="132"/>
    </row>
    <row r="40" spans="1:8" ht="19.5" customHeight="1">
      <c r="A40" s="128"/>
      <c r="B40" s="129"/>
      <c r="C40" s="129"/>
      <c r="D40" s="104"/>
      <c r="E40" s="16"/>
      <c r="F40" s="68"/>
      <c r="G40" s="71"/>
      <c r="H40" s="132"/>
    </row>
    <row r="41" spans="1:8" ht="19.5" customHeight="1">
      <c r="A41" s="128"/>
      <c r="B41" s="129"/>
      <c r="C41" s="129"/>
      <c r="D41" s="104"/>
      <c r="E41" s="16"/>
      <c r="F41" s="68"/>
      <c r="G41" s="71"/>
      <c r="H41" s="132"/>
    </row>
    <row r="42" spans="1:8" ht="19.5" customHeight="1">
      <c r="A42" s="128"/>
      <c r="B42" s="129"/>
      <c r="C42" s="129"/>
      <c r="D42" s="106"/>
      <c r="E42" s="16"/>
      <c r="F42" s="17"/>
      <c r="G42" s="71"/>
      <c r="H42" s="132"/>
    </row>
    <row r="43" spans="1:8" ht="19.5" customHeight="1">
      <c r="A43" s="128"/>
      <c r="B43" s="129"/>
      <c r="C43" s="129"/>
      <c r="D43" s="106"/>
      <c r="E43" s="16"/>
      <c r="F43" s="17"/>
      <c r="G43" s="71"/>
      <c r="H43" s="132"/>
    </row>
    <row r="44" spans="1:8" ht="19.5" customHeight="1">
      <c r="A44" s="128"/>
      <c r="B44" s="129"/>
      <c r="C44" s="129"/>
      <c r="D44" s="106"/>
      <c r="E44" s="16"/>
      <c r="F44" s="17"/>
      <c r="G44" s="71"/>
      <c r="H44" s="132"/>
    </row>
    <row r="45" spans="1:8" ht="19.5" customHeight="1">
      <c r="A45" s="128"/>
      <c r="B45" s="129"/>
      <c r="C45" s="129"/>
      <c r="D45" s="106"/>
      <c r="E45" s="16"/>
      <c r="F45" s="17"/>
      <c r="G45" s="71"/>
      <c r="H45" s="132"/>
    </row>
    <row r="46" spans="1:8" ht="19.5" customHeight="1">
      <c r="A46" s="128"/>
      <c r="B46" s="129"/>
      <c r="C46" s="129"/>
      <c r="D46" s="106"/>
      <c r="E46" s="16"/>
      <c r="F46" s="17"/>
      <c r="G46" s="71"/>
      <c r="H46" s="132"/>
    </row>
    <row r="47" spans="1:8" ht="19.5" customHeight="1">
      <c r="A47" s="55"/>
      <c r="B47" s="56"/>
      <c r="C47" s="56"/>
      <c r="D47" s="107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CONCATENATE(FIXED(COUNTA(E5:E47),0,0),"　店")</f>
        <v>31　店</v>
      </c>
      <c r="F48" s="21">
        <f>SUM(F5:F47)</f>
        <v>14900</v>
      </c>
      <c r="G48" s="21">
        <f>SUM(G5:G47)</f>
        <v>0</v>
      </c>
      <c r="H48" s="74">
        <f>SUM(H5:H47)</f>
        <v>86150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48:H49 A3:G3 G48 A50:H65536 A5:F48 H5:H41"/>
    <dataValidation type="whole" operator="lessThanOrEqual" showInputMessage="1" showErrorMessage="1" sqref="HX4:IV4">
      <formula1>HV4</formula1>
    </dataValidation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2:H47">
      <formula1>F42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SUM(A6,A29,A40)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198" t="s">
        <v>4</v>
      </c>
      <c r="B5" s="199"/>
      <c r="C5" s="199"/>
      <c r="D5" s="87" t="s">
        <v>97</v>
      </c>
      <c r="E5" s="46" t="s">
        <v>370</v>
      </c>
      <c r="F5" s="38">
        <v>700</v>
      </c>
      <c r="G5" s="63"/>
      <c r="H5" s="130">
        <v>3600</v>
      </c>
    </row>
    <row r="6" spans="1:8" ht="19.5" customHeight="1">
      <c r="A6" s="57">
        <f>SUM(G26)</f>
        <v>0</v>
      </c>
      <c r="B6" s="58" t="s">
        <v>53</v>
      </c>
      <c r="C6" s="58">
        <f>SUM(F26)</f>
        <v>6950</v>
      </c>
      <c r="D6" s="88" t="s">
        <v>98</v>
      </c>
      <c r="E6" s="47" t="s">
        <v>371</v>
      </c>
      <c r="F6" s="35">
        <v>450</v>
      </c>
      <c r="G6" s="66"/>
      <c r="H6" s="131">
        <v>1650</v>
      </c>
    </row>
    <row r="7" spans="1:8" ht="19.5" customHeight="1">
      <c r="A7" s="52"/>
      <c r="B7" s="53"/>
      <c r="C7" s="53"/>
      <c r="D7" s="88" t="s">
        <v>99</v>
      </c>
      <c r="E7" s="47" t="s">
        <v>372</v>
      </c>
      <c r="F7" s="35">
        <v>550</v>
      </c>
      <c r="G7" s="66"/>
      <c r="H7" s="131">
        <v>2450</v>
      </c>
    </row>
    <row r="8" spans="1:8" ht="19.5" customHeight="1">
      <c r="A8" s="57"/>
      <c r="B8" s="58"/>
      <c r="C8" s="58"/>
      <c r="D8" s="88" t="s">
        <v>100</v>
      </c>
      <c r="E8" s="47" t="s">
        <v>373</v>
      </c>
      <c r="F8" s="35">
        <v>350</v>
      </c>
      <c r="G8" s="66"/>
      <c r="H8" s="131">
        <v>1700</v>
      </c>
    </row>
    <row r="9" spans="1:8" ht="19.5" customHeight="1">
      <c r="A9" s="141"/>
      <c r="B9" s="142"/>
      <c r="C9" s="142"/>
      <c r="D9" s="88" t="s">
        <v>101</v>
      </c>
      <c r="E9" s="47" t="s">
        <v>374</v>
      </c>
      <c r="F9" s="35">
        <v>300</v>
      </c>
      <c r="G9" s="66"/>
      <c r="H9" s="131">
        <v>1700</v>
      </c>
    </row>
    <row r="10" spans="1:8" ht="19.5" customHeight="1">
      <c r="A10" s="52"/>
      <c r="B10" s="53"/>
      <c r="C10" s="53"/>
      <c r="D10" s="88" t="s">
        <v>102</v>
      </c>
      <c r="E10" s="47" t="s">
        <v>555</v>
      </c>
      <c r="F10" s="35">
        <v>350</v>
      </c>
      <c r="G10" s="66"/>
      <c r="H10" s="131">
        <v>2350</v>
      </c>
    </row>
    <row r="11" spans="1:8" ht="19.5" customHeight="1">
      <c r="A11" s="52"/>
      <c r="B11" s="53"/>
      <c r="C11" s="53"/>
      <c r="D11" s="88" t="s">
        <v>103</v>
      </c>
      <c r="E11" s="47" t="s">
        <v>375</v>
      </c>
      <c r="F11" s="35">
        <v>650</v>
      </c>
      <c r="G11" s="66"/>
      <c r="H11" s="131">
        <v>3350</v>
      </c>
    </row>
    <row r="12" spans="1:8" ht="19.5" customHeight="1">
      <c r="A12" s="52"/>
      <c r="B12" s="53"/>
      <c r="C12" s="53"/>
      <c r="D12" s="88" t="s">
        <v>104</v>
      </c>
      <c r="E12" s="47" t="s">
        <v>376</v>
      </c>
      <c r="F12" s="35">
        <v>950</v>
      </c>
      <c r="G12" s="66"/>
      <c r="H12" s="131">
        <v>4400</v>
      </c>
    </row>
    <row r="13" spans="1:8" ht="19.5" customHeight="1">
      <c r="A13" s="52"/>
      <c r="B13" s="53"/>
      <c r="C13" s="53"/>
      <c r="D13" s="88" t="s">
        <v>105</v>
      </c>
      <c r="E13" s="47" t="s">
        <v>377</v>
      </c>
      <c r="F13" s="35">
        <v>400</v>
      </c>
      <c r="G13" s="66"/>
      <c r="H13" s="131">
        <v>2100</v>
      </c>
    </row>
    <row r="14" spans="1:8" ht="19.5" customHeight="1">
      <c r="A14" s="52"/>
      <c r="B14" s="53"/>
      <c r="C14" s="53"/>
      <c r="D14" s="88" t="s">
        <v>106</v>
      </c>
      <c r="E14" s="47" t="s">
        <v>378</v>
      </c>
      <c r="F14" s="35">
        <v>550</v>
      </c>
      <c r="G14" s="66"/>
      <c r="H14" s="131">
        <v>2250</v>
      </c>
    </row>
    <row r="15" spans="1:8" ht="19.5" customHeight="1">
      <c r="A15" s="52"/>
      <c r="B15" s="53"/>
      <c r="C15" s="53"/>
      <c r="D15" s="88" t="s">
        <v>107</v>
      </c>
      <c r="E15" s="47" t="s">
        <v>556</v>
      </c>
      <c r="F15" s="35">
        <v>400</v>
      </c>
      <c r="G15" s="66"/>
      <c r="H15" s="131">
        <v>1950</v>
      </c>
    </row>
    <row r="16" spans="1:8" ht="19.5" customHeight="1">
      <c r="A16" s="52"/>
      <c r="B16" s="53"/>
      <c r="C16" s="53"/>
      <c r="D16" s="88" t="s">
        <v>108</v>
      </c>
      <c r="E16" s="47" t="s">
        <v>605</v>
      </c>
      <c r="F16" s="35">
        <v>350</v>
      </c>
      <c r="G16" s="66"/>
      <c r="H16" s="131">
        <v>2300</v>
      </c>
    </row>
    <row r="17" spans="1:8" ht="19.5" customHeight="1">
      <c r="A17" s="52"/>
      <c r="B17" s="53"/>
      <c r="C17" s="53"/>
      <c r="D17" s="88" t="s">
        <v>109</v>
      </c>
      <c r="E17" s="47" t="s">
        <v>606</v>
      </c>
      <c r="F17" s="35">
        <v>250</v>
      </c>
      <c r="G17" s="66"/>
      <c r="H17" s="131">
        <v>1900</v>
      </c>
    </row>
    <row r="18" spans="1:8" ht="19.5" customHeight="1">
      <c r="A18" s="52"/>
      <c r="B18" s="53"/>
      <c r="C18" s="53"/>
      <c r="D18" s="88" t="s">
        <v>110</v>
      </c>
      <c r="E18" s="47" t="s">
        <v>557</v>
      </c>
      <c r="F18" s="35">
        <v>250</v>
      </c>
      <c r="G18" s="66"/>
      <c r="H18" s="131">
        <v>1600</v>
      </c>
    </row>
    <row r="19" spans="1:8" ht="19.5" customHeight="1">
      <c r="A19" s="126"/>
      <c r="B19" s="54"/>
      <c r="C19" s="54"/>
      <c r="D19" s="88" t="s">
        <v>111</v>
      </c>
      <c r="E19" s="47" t="s">
        <v>558</v>
      </c>
      <c r="F19" s="35">
        <v>450</v>
      </c>
      <c r="G19" s="66"/>
      <c r="H19" s="131">
        <v>2200</v>
      </c>
    </row>
    <row r="20" spans="1:8" ht="19.5" customHeight="1">
      <c r="A20" s="52"/>
      <c r="B20" s="53"/>
      <c r="C20" s="53"/>
      <c r="D20" s="88"/>
      <c r="E20" s="47"/>
      <c r="F20" s="35"/>
      <c r="G20" s="66"/>
      <c r="H20" s="131"/>
    </row>
    <row r="21" spans="1:8" ht="19.5" customHeight="1">
      <c r="A21" s="52"/>
      <c r="B21" s="53"/>
      <c r="C21" s="53"/>
      <c r="D21" s="88"/>
      <c r="E21" s="47"/>
      <c r="F21" s="32"/>
      <c r="G21" s="66"/>
      <c r="H21" s="131"/>
    </row>
    <row r="22" spans="1:8" ht="19.5" customHeight="1">
      <c r="A22" s="52"/>
      <c r="B22" s="53"/>
      <c r="C22" s="53"/>
      <c r="D22" s="88"/>
      <c r="E22" s="47"/>
      <c r="F22" s="32"/>
      <c r="G22" s="66"/>
      <c r="H22" s="131"/>
    </row>
    <row r="23" spans="1:8" ht="19.5" customHeight="1">
      <c r="A23" s="52"/>
      <c r="B23" s="53"/>
      <c r="C23" s="53"/>
      <c r="D23" s="88"/>
      <c r="E23" s="47"/>
      <c r="F23" s="32"/>
      <c r="G23" s="66"/>
      <c r="H23" s="131"/>
    </row>
    <row r="24" spans="1:8" ht="19.5" customHeight="1">
      <c r="A24" s="52"/>
      <c r="B24" s="53"/>
      <c r="C24" s="53"/>
      <c r="D24" s="88"/>
      <c r="E24" s="47"/>
      <c r="F24" s="14"/>
      <c r="G24" s="50"/>
      <c r="H24" s="131"/>
    </row>
    <row r="25" spans="1:8" ht="19.5" customHeight="1">
      <c r="A25" s="55"/>
      <c r="B25" s="56"/>
      <c r="C25" s="56"/>
      <c r="D25" s="100"/>
      <c r="E25" s="48"/>
      <c r="F25" s="17"/>
      <c r="G25" s="71"/>
      <c r="H25" s="132"/>
    </row>
    <row r="26" spans="1:8" s="72" customFormat="1" ht="19.5" customHeight="1">
      <c r="A26" s="20"/>
      <c r="B26" s="42"/>
      <c r="C26" s="42"/>
      <c r="D26" s="105"/>
      <c r="E26" s="28" t="str">
        <f>CONCATENATE(FIXED(COUNTA(E5:E25),0,0),"　店")</f>
        <v>15　店</v>
      </c>
      <c r="F26" s="21">
        <f>SUM(F5:F25)</f>
        <v>6950</v>
      </c>
      <c r="G26" s="21">
        <f>SUM(G5:G25)</f>
        <v>0</v>
      </c>
      <c r="H26" s="74">
        <f>SUM(H5:H25)</f>
        <v>35500</v>
      </c>
    </row>
    <row r="27" spans="1:8" s="72" customFormat="1" ht="19.5" customHeight="1">
      <c r="A27" s="135"/>
      <c r="B27" s="136"/>
      <c r="C27" s="136"/>
      <c r="D27" s="137"/>
      <c r="E27" s="138"/>
      <c r="F27" s="139"/>
      <c r="G27" s="139"/>
      <c r="H27" s="140"/>
    </row>
    <row r="28" spans="1:8" ht="19.5" customHeight="1">
      <c r="A28" s="198" t="s">
        <v>5</v>
      </c>
      <c r="B28" s="125"/>
      <c r="C28" s="125"/>
      <c r="D28" s="87" t="s">
        <v>112</v>
      </c>
      <c r="E28" s="46" t="s">
        <v>559</v>
      </c>
      <c r="F28" s="34">
        <v>1250</v>
      </c>
      <c r="G28" s="63"/>
      <c r="H28" s="130">
        <v>7000</v>
      </c>
    </row>
    <row r="29" spans="1:8" ht="19.5" customHeight="1">
      <c r="A29" s="57">
        <f>SUM(G37)</f>
        <v>0</v>
      </c>
      <c r="B29" s="58" t="s">
        <v>53</v>
      </c>
      <c r="C29" s="58">
        <f>SUM(F37)</f>
        <v>3300</v>
      </c>
      <c r="D29" s="88" t="s">
        <v>113</v>
      </c>
      <c r="E29" s="47" t="s">
        <v>560</v>
      </c>
      <c r="F29" s="32">
        <v>350</v>
      </c>
      <c r="G29" s="66"/>
      <c r="H29" s="131">
        <v>2000</v>
      </c>
    </row>
    <row r="30" spans="1:8" ht="19.5" customHeight="1">
      <c r="A30" s="229"/>
      <c r="B30" s="230"/>
      <c r="C30" s="230"/>
      <c r="D30" s="88" t="s">
        <v>114</v>
      </c>
      <c r="E30" s="47" t="s">
        <v>561</v>
      </c>
      <c r="F30" s="32">
        <v>550</v>
      </c>
      <c r="G30" s="66"/>
      <c r="H30" s="131">
        <v>2950</v>
      </c>
    </row>
    <row r="31" spans="1:8" ht="19.5" customHeight="1">
      <c r="A31" s="229"/>
      <c r="B31" s="230"/>
      <c r="C31" s="230"/>
      <c r="D31" s="88" t="s">
        <v>115</v>
      </c>
      <c r="E31" s="47" t="s">
        <v>562</v>
      </c>
      <c r="F31" s="32">
        <v>750</v>
      </c>
      <c r="G31" s="66"/>
      <c r="H31" s="131">
        <v>3750</v>
      </c>
    </row>
    <row r="32" spans="1:8" ht="19.5" customHeight="1">
      <c r="A32" s="229"/>
      <c r="B32" s="230"/>
      <c r="C32" s="230"/>
      <c r="D32" s="88" t="s">
        <v>116</v>
      </c>
      <c r="E32" s="47" t="s">
        <v>563</v>
      </c>
      <c r="F32" s="32">
        <v>400</v>
      </c>
      <c r="G32" s="66"/>
      <c r="H32" s="131">
        <v>1450</v>
      </c>
    </row>
    <row r="33" spans="1:8" ht="19.5" customHeight="1">
      <c r="A33" s="229"/>
      <c r="B33" s="230"/>
      <c r="C33" s="230"/>
      <c r="D33" s="88"/>
      <c r="E33" s="47"/>
      <c r="F33" s="32"/>
      <c r="G33" s="66"/>
      <c r="H33" s="131"/>
    </row>
    <row r="34" spans="1:8" ht="19.5" customHeight="1">
      <c r="A34" s="52"/>
      <c r="B34" s="53"/>
      <c r="C34" s="53"/>
      <c r="D34" s="88"/>
      <c r="E34" s="47"/>
      <c r="F34" s="32"/>
      <c r="G34" s="66"/>
      <c r="H34" s="131"/>
    </row>
    <row r="35" spans="1:8" ht="19.5" customHeight="1">
      <c r="A35" s="52"/>
      <c r="B35" s="53"/>
      <c r="C35" s="53"/>
      <c r="D35" s="88"/>
      <c r="E35" s="47"/>
      <c r="F35" s="14"/>
      <c r="G35" s="50"/>
      <c r="H35" s="131"/>
    </row>
    <row r="36" spans="1:8" ht="19.5" customHeight="1">
      <c r="A36" s="52"/>
      <c r="B36" s="53"/>
      <c r="C36" s="53"/>
      <c r="D36" s="88"/>
      <c r="E36" s="47"/>
      <c r="F36" s="14"/>
      <c r="G36" s="50"/>
      <c r="H36" s="131"/>
    </row>
    <row r="37" spans="1:8" s="72" customFormat="1" ht="19.5" customHeight="1">
      <c r="A37" s="20"/>
      <c r="B37" s="42"/>
      <c r="C37" s="42"/>
      <c r="D37" s="105"/>
      <c r="E37" s="28" t="str">
        <f>CONCATENATE(FIXED(COUNTA(E28:E36),0,0),"　店")</f>
        <v>5　店</v>
      </c>
      <c r="F37" s="21">
        <f>SUM(F28:F36)</f>
        <v>3300</v>
      </c>
      <c r="G37" s="21">
        <f>SUM(G28:G36)</f>
        <v>0</v>
      </c>
      <c r="H37" s="74">
        <f>SUM(H28:H36)</f>
        <v>17150</v>
      </c>
    </row>
    <row r="38" spans="1:8" s="72" customFormat="1" ht="19.5" customHeight="1">
      <c r="A38" s="55"/>
      <c r="B38" s="56"/>
      <c r="C38" s="56"/>
      <c r="D38" s="100"/>
      <c r="E38" s="16"/>
      <c r="F38" s="17"/>
      <c r="G38" s="17"/>
      <c r="H38" s="132"/>
    </row>
    <row r="39" spans="1:8" s="18" customFormat="1" ht="19.5" customHeight="1">
      <c r="A39" s="198" t="s">
        <v>6</v>
      </c>
      <c r="B39" s="83"/>
      <c r="C39" s="83"/>
      <c r="D39" s="102" t="s">
        <v>117</v>
      </c>
      <c r="E39" s="119" t="s">
        <v>564</v>
      </c>
      <c r="F39" s="75">
        <v>400</v>
      </c>
      <c r="G39" s="134"/>
      <c r="H39" s="130">
        <v>2200</v>
      </c>
    </row>
    <row r="40" spans="1:8" s="18" customFormat="1" ht="19.5" customHeight="1">
      <c r="A40" s="57">
        <f>SUM(G48)</f>
        <v>0</v>
      </c>
      <c r="B40" s="58" t="s">
        <v>53</v>
      </c>
      <c r="C40" s="58">
        <f>SUM(F48)</f>
        <v>2950</v>
      </c>
      <c r="D40" s="88" t="s">
        <v>118</v>
      </c>
      <c r="E40" s="47" t="s">
        <v>565</v>
      </c>
      <c r="F40" s="32">
        <v>300</v>
      </c>
      <c r="G40" s="66"/>
      <c r="H40" s="131">
        <v>1550</v>
      </c>
    </row>
    <row r="41" spans="1:8" s="18" customFormat="1" ht="19.5" customHeight="1">
      <c r="A41" s="57"/>
      <c r="B41" s="58"/>
      <c r="C41" s="58"/>
      <c r="D41" s="88" t="s">
        <v>119</v>
      </c>
      <c r="E41" s="47" t="s">
        <v>577</v>
      </c>
      <c r="F41" s="32">
        <v>450</v>
      </c>
      <c r="G41" s="66"/>
      <c r="H41" s="131">
        <v>2750</v>
      </c>
    </row>
    <row r="42" spans="1:8" ht="19.5" customHeight="1">
      <c r="A42" s="143"/>
      <c r="B42" s="144"/>
      <c r="C42" s="144"/>
      <c r="D42" s="88" t="s">
        <v>120</v>
      </c>
      <c r="E42" s="47" t="s">
        <v>566</v>
      </c>
      <c r="F42" s="32">
        <v>1200</v>
      </c>
      <c r="G42" s="66"/>
      <c r="H42" s="131">
        <v>5300</v>
      </c>
    </row>
    <row r="43" spans="1:8" ht="19.5" customHeight="1">
      <c r="A43" s="143"/>
      <c r="B43" s="145"/>
      <c r="C43" s="145"/>
      <c r="D43" s="100" t="s">
        <v>121</v>
      </c>
      <c r="E43" s="48" t="s">
        <v>578</v>
      </c>
      <c r="F43" s="33">
        <v>600</v>
      </c>
      <c r="G43" s="67"/>
      <c r="H43" s="132">
        <v>3450</v>
      </c>
    </row>
    <row r="44" spans="1:8" ht="19.5" customHeight="1">
      <c r="A44" s="143"/>
      <c r="B44" s="145"/>
      <c r="C44" s="145"/>
      <c r="D44" s="100"/>
      <c r="E44" s="48"/>
      <c r="F44" s="33"/>
      <c r="G44" s="67"/>
      <c r="H44" s="132"/>
    </row>
    <row r="45" spans="1:8" ht="19.5" customHeight="1">
      <c r="A45" s="143"/>
      <c r="B45" s="145"/>
      <c r="C45" s="145"/>
      <c r="D45" s="100"/>
      <c r="E45" s="48"/>
      <c r="F45" s="33"/>
      <c r="G45" s="67"/>
      <c r="H45" s="132"/>
    </row>
    <row r="46" spans="1:8" ht="19.5" customHeight="1">
      <c r="A46" s="143"/>
      <c r="B46" s="144"/>
      <c r="C46" s="144"/>
      <c r="D46" s="104"/>
      <c r="E46" s="48"/>
      <c r="F46" s="17"/>
      <c r="G46" s="71"/>
      <c r="H46" s="132"/>
    </row>
    <row r="47" spans="1:8" ht="19.5" customHeight="1">
      <c r="A47" s="143"/>
      <c r="B47" s="144"/>
      <c r="C47" s="144"/>
      <c r="D47" s="104"/>
      <c r="E47" s="16"/>
      <c r="F47" s="17"/>
      <c r="G47" s="71"/>
      <c r="H47" s="132"/>
    </row>
    <row r="48" spans="1:8" s="72" customFormat="1" ht="19.5" customHeight="1">
      <c r="A48" s="20"/>
      <c r="B48" s="42"/>
      <c r="C48" s="42"/>
      <c r="D48" s="105"/>
      <c r="E48" s="28" t="str">
        <f>CONCATENATE(FIXED(COUNTA(E39:E47),0,0),"　店")</f>
        <v>5　店</v>
      </c>
      <c r="F48" s="21">
        <f>SUM(F39:F47)</f>
        <v>2950</v>
      </c>
      <c r="G48" s="21">
        <f>SUM(G39:G47)</f>
        <v>0</v>
      </c>
      <c r="H48" s="74">
        <f>SUM(H39:H47)</f>
        <v>15250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36 H38">
      <formula1>F27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26:H26 G48 G27 A5:E48 F5:F25 A3:H3 F27:F36 F38:F48 G38 F37:H37 H22:H25 H39:H6553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SUM(A32,A17,A6)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151" t="s">
        <v>7</v>
      </c>
      <c r="B5" s="152"/>
      <c r="C5" s="152"/>
      <c r="D5" s="87" t="s">
        <v>122</v>
      </c>
      <c r="E5" s="46" t="s">
        <v>573</v>
      </c>
      <c r="F5" s="11">
        <v>2000</v>
      </c>
      <c r="G5" s="146"/>
      <c r="H5" s="130">
        <v>7850</v>
      </c>
    </row>
    <row r="6" spans="1:8" ht="19.5" customHeight="1">
      <c r="A6" s="57">
        <f>SUM(G14)</f>
        <v>0</v>
      </c>
      <c r="B6" s="58" t="s">
        <v>53</v>
      </c>
      <c r="C6" s="58">
        <f>SUM(F14)</f>
        <v>2600</v>
      </c>
      <c r="D6" s="88" t="s">
        <v>123</v>
      </c>
      <c r="E6" s="47" t="s">
        <v>574</v>
      </c>
      <c r="F6" s="12">
        <v>450</v>
      </c>
      <c r="G6" s="147"/>
      <c r="H6" s="131">
        <v>1600</v>
      </c>
    </row>
    <row r="7" spans="1:8" ht="19.5" customHeight="1">
      <c r="A7" s="143"/>
      <c r="B7" s="144"/>
      <c r="C7" s="144"/>
      <c r="D7" s="88" t="s">
        <v>124</v>
      </c>
      <c r="E7" s="47" t="s">
        <v>583</v>
      </c>
      <c r="F7" s="12">
        <v>150</v>
      </c>
      <c r="G7" s="147"/>
      <c r="H7" s="131">
        <v>1550</v>
      </c>
    </row>
    <row r="8" spans="1:8" ht="19.5" customHeight="1">
      <c r="A8" s="143"/>
      <c r="B8" s="144"/>
      <c r="C8" s="144"/>
      <c r="D8" s="88"/>
      <c r="E8" s="47"/>
      <c r="F8" s="12"/>
      <c r="G8" s="147"/>
      <c r="H8" s="131"/>
    </row>
    <row r="9" spans="1:8" ht="19.5" customHeight="1">
      <c r="A9" s="143"/>
      <c r="B9" s="144"/>
      <c r="C9" s="144"/>
      <c r="D9" s="88"/>
      <c r="E9" s="47"/>
      <c r="F9" s="12"/>
      <c r="G9" s="147"/>
      <c r="H9" s="131"/>
    </row>
    <row r="10" spans="1:8" ht="19.5" customHeight="1">
      <c r="A10" s="143"/>
      <c r="B10" s="144"/>
      <c r="C10" s="144"/>
      <c r="D10" s="88"/>
      <c r="E10" s="47"/>
      <c r="F10" s="12"/>
      <c r="G10" s="147"/>
      <c r="H10" s="131"/>
    </row>
    <row r="11" spans="1:8" ht="19.5" customHeight="1">
      <c r="A11" s="143"/>
      <c r="B11" s="144"/>
      <c r="C11" s="144"/>
      <c r="D11" s="88"/>
      <c r="E11" s="47"/>
      <c r="F11" s="12"/>
      <c r="G11" s="147"/>
      <c r="H11" s="131"/>
    </row>
    <row r="12" spans="1:8" ht="19.5" customHeight="1">
      <c r="A12" s="143"/>
      <c r="B12" s="144"/>
      <c r="C12" s="144"/>
      <c r="D12" s="88"/>
      <c r="E12" s="47"/>
      <c r="F12" s="12"/>
      <c r="G12" s="147"/>
      <c r="H12" s="131"/>
    </row>
    <row r="13" spans="1:8" ht="19.5" customHeight="1">
      <c r="A13" s="143"/>
      <c r="B13" s="144"/>
      <c r="C13" s="144"/>
      <c r="D13" s="88"/>
      <c r="E13" s="47"/>
      <c r="F13" s="12"/>
      <c r="G13" s="147"/>
      <c r="H13" s="131"/>
    </row>
    <row r="14" spans="1:8" s="72" customFormat="1" ht="19.5" customHeight="1">
      <c r="A14" s="20"/>
      <c r="B14" s="42"/>
      <c r="C14" s="42"/>
      <c r="D14" s="90"/>
      <c r="E14" s="116" t="str">
        <f>CONCATENATE(FIXED(COUNTA(E5:E13),0,0),"　店")</f>
        <v>3　店</v>
      </c>
      <c r="F14" s="21">
        <f>SUM(F5:F13)</f>
        <v>2600</v>
      </c>
      <c r="G14" s="21">
        <f>SUM(G5:G13)</f>
        <v>0</v>
      </c>
      <c r="H14" s="74">
        <f>SUM(H5:H13)</f>
        <v>11000</v>
      </c>
    </row>
    <row r="15" spans="1:8" s="72" customFormat="1" ht="19.5" customHeight="1">
      <c r="A15" s="148"/>
      <c r="B15" s="145"/>
      <c r="C15" s="145"/>
      <c r="D15" s="100"/>
      <c r="E15" s="48"/>
      <c r="F15" s="15"/>
      <c r="G15" s="15"/>
      <c r="H15" s="132"/>
    </row>
    <row r="16" spans="1:8" ht="19.5" customHeight="1">
      <c r="A16" s="153" t="s">
        <v>54</v>
      </c>
      <c r="B16" s="119"/>
      <c r="C16" s="119"/>
      <c r="D16" s="87" t="s">
        <v>125</v>
      </c>
      <c r="E16" s="46" t="s">
        <v>542</v>
      </c>
      <c r="F16" s="38">
        <v>700</v>
      </c>
      <c r="G16" s="63"/>
      <c r="H16" s="130">
        <v>3750</v>
      </c>
    </row>
    <row r="17" spans="1:8" ht="19.5" customHeight="1">
      <c r="A17" s="236">
        <f>SUM(G29)</f>
        <v>0</v>
      </c>
      <c r="B17" s="226" t="s">
        <v>53</v>
      </c>
      <c r="C17" s="226">
        <f>SUM(F29)</f>
        <v>3750</v>
      </c>
      <c r="D17" s="88" t="s">
        <v>126</v>
      </c>
      <c r="E17" s="47" t="s">
        <v>543</v>
      </c>
      <c r="F17" s="35">
        <v>400</v>
      </c>
      <c r="G17" s="66"/>
      <c r="H17" s="131">
        <v>1800</v>
      </c>
    </row>
    <row r="18" spans="1:8" ht="19.5" customHeight="1">
      <c r="A18" s="154"/>
      <c r="B18" s="155"/>
      <c r="C18" s="155"/>
      <c r="D18" s="100" t="s">
        <v>127</v>
      </c>
      <c r="E18" s="48" t="s">
        <v>544</v>
      </c>
      <c r="F18" s="35">
        <v>350</v>
      </c>
      <c r="G18" s="67"/>
      <c r="H18" s="132">
        <v>2050</v>
      </c>
    </row>
    <row r="19" spans="1:8" ht="19.5" customHeight="1">
      <c r="A19" s="154"/>
      <c r="B19" s="150"/>
      <c r="C19" s="150"/>
      <c r="D19" s="88" t="s">
        <v>128</v>
      </c>
      <c r="E19" s="111" t="s">
        <v>545</v>
      </c>
      <c r="F19" s="35">
        <v>1100</v>
      </c>
      <c r="G19" s="66"/>
      <c r="H19" s="131">
        <v>5450</v>
      </c>
    </row>
    <row r="20" spans="1:8" ht="19.5" customHeight="1">
      <c r="A20" s="154"/>
      <c r="B20" s="155"/>
      <c r="C20" s="155"/>
      <c r="D20" s="88" t="s">
        <v>129</v>
      </c>
      <c r="E20" s="111" t="s">
        <v>546</v>
      </c>
      <c r="F20" s="35">
        <v>900</v>
      </c>
      <c r="G20" s="66"/>
      <c r="H20" s="131">
        <v>4450</v>
      </c>
    </row>
    <row r="21" spans="1:8" ht="19.5" customHeight="1">
      <c r="A21" s="154"/>
      <c r="B21" s="155"/>
      <c r="C21" s="155"/>
      <c r="D21" s="88" t="s">
        <v>130</v>
      </c>
      <c r="E21" s="111" t="s">
        <v>547</v>
      </c>
      <c r="F21" s="35">
        <v>300</v>
      </c>
      <c r="G21" s="66"/>
      <c r="H21" s="131">
        <v>1700</v>
      </c>
    </row>
    <row r="22" spans="1:8" ht="19.5" customHeight="1">
      <c r="A22" s="154"/>
      <c r="B22" s="155"/>
      <c r="C22" s="155"/>
      <c r="D22" s="88"/>
      <c r="E22" s="47"/>
      <c r="F22" s="35"/>
      <c r="G22" s="66"/>
      <c r="H22" s="131"/>
    </row>
    <row r="23" spans="1:8" ht="19.5" customHeight="1">
      <c r="A23" s="154"/>
      <c r="B23" s="155"/>
      <c r="C23" s="155"/>
      <c r="D23" s="88"/>
      <c r="E23" s="47"/>
      <c r="F23" s="35"/>
      <c r="G23" s="66"/>
      <c r="H23" s="131"/>
    </row>
    <row r="24" spans="1:8" ht="19.5" customHeight="1">
      <c r="A24" s="154"/>
      <c r="B24" s="155"/>
      <c r="C24" s="155"/>
      <c r="D24" s="88"/>
      <c r="E24" s="47"/>
      <c r="F24" s="35"/>
      <c r="G24" s="66"/>
      <c r="H24" s="131"/>
    </row>
    <row r="25" spans="1:8" ht="19.5" customHeight="1">
      <c r="A25" s="154"/>
      <c r="B25" s="155"/>
      <c r="C25" s="155"/>
      <c r="D25" s="88"/>
      <c r="E25" s="47"/>
      <c r="F25" s="35"/>
      <c r="G25" s="66"/>
      <c r="H25" s="131"/>
    </row>
    <row r="26" spans="1:8" ht="19.5" customHeight="1">
      <c r="A26" s="154"/>
      <c r="B26" s="155"/>
      <c r="C26" s="155"/>
      <c r="D26" s="88"/>
      <c r="E26" s="47"/>
      <c r="F26" s="35"/>
      <c r="G26" s="66"/>
      <c r="H26" s="131"/>
    </row>
    <row r="27" spans="1:8" ht="19.5" customHeight="1">
      <c r="A27" s="154"/>
      <c r="B27" s="155"/>
      <c r="C27" s="155"/>
      <c r="D27" s="88"/>
      <c r="E27" s="47"/>
      <c r="F27" s="30"/>
      <c r="G27" s="147"/>
      <c r="H27" s="131"/>
    </row>
    <row r="28" spans="1:8" ht="19.5" customHeight="1">
      <c r="A28" s="154"/>
      <c r="B28" s="155"/>
      <c r="C28" s="155"/>
      <c r="D28" s="88"/>
      <c r="E28" s="47"/>
      <c r="F28" s="69"/>
      <c r="G28" s="73"/>
      <c r="H28" s="131"/>
    </row>
    <row r="29" spans="1:8" s="72" customFormat="1" ht="19.5" customHeight="1">
      <c r="A29" s="20"/>
      <c r="B29" s="42"/>
      <c r="C29" s="42"/>
      <c r="D29" s="90"/>
      <c r="E29" s="116" t="str">
        <f>CONCATENATE(FIXED(COUNTA(E16:E28),0,0),"　店")</f>
        <v>6　店</v>
      </c>
      <c r="F29" s="21">
        <f>SUM(F16:F28)</f>
        <v>3750</v>
      </c>
      <c r="G29" s="21">
        <f>SUM(G16:G28)</f>
        <v>0</v>
      </c>
      <c r="H29" s="74">
        <f>SUM(H16:H28)</f>
        <v>19200</v>
      </c>
    </row>
    <row r="30" spans="1:8" s="72" customFormat="1" ht="19.5" customHeight="1">
      <c r="A30" s="149"/>
      <c r="B30" s="150"/>
      <c r="C30" s="150"/>
      <c r="D30" s="100"/>
      <c r="E30" s="48"/>
      <c r="F30" s="15"/>
      <c r="G30" s="15"/>
      <c r="H30" s="132"/>
    </row>
    <row r="31" spans="1:8" ht="19.5" customHeight="1">
      <c r="A31" s="153" t="s">
        <v>8</v>
      </c>
      <c r="B31" s="119"/>
      <c r="C31" s="119"/>
      <c r="D31" s="87" t="s">
        <v>131</v>
      </c>
      <c r="E31" s="46" t="s">
        <v>548</v>
      </c>
      <c r="F31" s="38">
        <v>600</v>
      </c>
      <c r="G31" s="63"/>
      <c r="H31" s="130">
        <v>3150</v>
      </c>
    </row>
    <row r="32" spans="1:8" ht="19.5" customHeight="1">
      <c r="A32" s="236">
        <f>SUM(G48)</f>
        <v>0</v>
      </c>
      <c r="B32" s="226" t="s">
        <v>53</v>
      </c>
      <c r="C32" s="226">
        <f>SUM(F48)</f>
        <v>3500</v>
      </c>
      <c r="D32" s="88" t="s">
        <v>132</v>
      </c>
      <c r="E32" s="47" t="s">
        <v>549</v>
      </c>
      <c r="F32" s="35">
        <v>350</v>
      </c>
      <c r="G32" s="66"/>
      <c r="H32" s="131">
        <v>1700</v>
      </c>
    </row>
    <row r="33" spans="1:8" ht="19.5" customHeight="1">
      <c r="A33" s="154"/>
      <c r="B33" s="155"/>
      <c r="C33" s="155"/>
      <c r="D33" s="88" t="s">
        <v>133</v>
      </c>
      <c r="E33" s="111" t="s">
        <v>575</v>
      </c>
      <c r="F33" s="35">
        <v>250</v>
      </c>
      <c r="G33" s="66"/>
      <c r="H33" s="131">
        <v>1200</v>
      </c>
    </row>
    <row r="34" spans="1:8" ht="19.5" customHeight="1">
      <c r="A34" s="154"/>
      <c r="B34" s="155"/>
      <c r="C34" s="155"/>
      <c r="D34" s="88" t="s">
        <v>134</v>
      </c>
      <c r="E34" s="111" t="s">
        <v>550</v>
      </c>
      <c r="F34" s="35">
        <v>550</v>
      </c>
      <c r="G34" s="66"/>
      <c r="H34" s="131">
        <v>2350</v>
      </c>
    </row>
    <row r="35" spans="1:8" ht="19.5" customHeight="1">
      <c r="A35" s="154"/>
      <c r="B35" s="155"/>
      <c r="C35" s="155"/>
      <c r="D35" s="88" t="s">
        <v>135</v>
      </c>
      <c r="E35" s="111" t="s">
        <v>576</v>
      </c>
      <c r="F35" s="35">
        <v>400</v>
      </c>
      <c r="G35" s="66"/>
      <c r="H35" s="131">
        <v>1450</v>
      </c>
    </row>
    <row r="36" spans="1:8" ht="19.5" customHeight="1">
      <c r="A36" s="154"/>
      <c r="B36" s="155"/>
      <c r="C36" s="155"/>
      <c r="D36" s="88" t="s">
        <v>136</v>
      </c>
      <c r="E36" s="111" t="s">
        <v>551</v>
      </c>
      <c r="F36" s="35">
        <v>500</v>
      </c>
      <c r="G36" s="66"/>
      <c r="H36" s="131">
        <v>2150</v>
      </c>
    </row>
    <row r="37" spans="1:8" ht="19.5" customHeight="1">
      <c r="A37" s="156"/>
      <c r="B37" s="157"/>
      <c r="C37" s="157"/>
      <c r="D37" s="88" t="s">
        <v>137</v>
      </c>
      <c r="E37" s="111" t="s">
        <v>552</v>
      </c>
      <c r="F37" s="35">
        <v>350</v>
      </c>
      <c r="G37" s="66"/>
      <c r="H37" s="131">
        <v>1950</v>
      </c>
    </row>
    <row r="38" spans="1:8" ht="19.5" customHeight="1">
      <c r="A38" s="156"/>
      <c r="B38" s="157"/>
      <c r="C38" s="157"/>
      <c r="D38" s="88" t="s">
        <v>138</v>
      </c>
      <c r="E38" s="111" t="s">
        <v>553</v>
      </c>
      <c r="F38" s="35">
        <v>250</v>
      </c>
      <c r="G38" s="66"/>
      <c r="H38" s="131">
        <v>1250</v>
      </c>
    </row>
    <row r="39" spans="1:8" ht="19.5" customHeight="1">
      <c r="A39" s="158"/>
      <c r="B39" s="159"/>
      <c r="C39" s="159"/>
      <c r="D39" s="88" t="s">
        <v>139</v>
      </c>
      <c r="E39" s="111" t="s">
        <v>554</v>
      </c>
      <c r="F39" s="35">
        <v>250</v>
      </c>
      <c r="G39" s="66"/>
      <c r="H39" s="131">
        <v>1400</v>
      </c>
    </row>
    <row r="40" spans="1:8" ht="19.5" customHeight="1">
      <c r="A40" s="143"/>
      <c r="B40" s="144"/>
      <c r="C40" s="144"/>
      <c r="D40" s="88"/>
      <c r="E40" s="47"/>
      <c r="F40" s="12"/>
      <c r="G40" s="147"/>
      <c r="H40" s="131"/>
    </row>
    <row r="41" spans="1:8" ht="19.5" customHeight="1">
      <c r="A41" s="143"/>
      <c r="B41" s="144"/>
      <c r="C41" s="144"/>
      <c r="D41" s="88"/>
      <c r="E41" s="47"/>
      <c r="F41" s="12"/>
      <c r="G41" s="147"/>
      <c r="H41" s="131"/>
    </row>
    <row r="42" spans="1:8" ht="19.5" customHeight="1">
      <c r="A42" s="143"/>
      <c r="B42" s="144"/>
      <c r="C42" s="144"/>
      <c r="D42" s="88"/>
      <c r="E42" s="47"/>
      <c r="F42" s="12"/>
      <c r="G42" s="147"/>
      <c r="H42" s="131"/>
    </row>
    <row r="43" spans="1:8" ht="19.5" customHeight="1">
      <c r="A43" s="143"/>
      <c r="B43" s="144"/>
      <c r="C43" s="144"/>
      <c r="D43" s="88"/>
      <c r="E43" s="47"/>
      <c r="F43" s="12"/>
      <c r="G43" s="147"/>
      <c r="H43" s="131"/>
    </row>
    <row r="44" spans="1:8" ht="19.5" customHeight="1">
      <c r="A44" s="143"/>
      <c r="B44" s="144"/>
      <c r="C44" s="144"/>
      <c r="D44" s="88"/>
      <c r="E44" s="47"/>
      <c r="F44" s="12"/>
      <c r="G44" s="147"/>
      <c r="H44" s="131"/>
    </row>
    <row r="45" spans="1:8" ht="19.5" customHeight="1">
      <c r="A45" s="143"/>
      <c r="B45" s="144"/>
      <c r="C45" s="144"/>
      <c r="D45" s="88"/>
      <c r="E45" s="47"/>
      <c r="F45" s="12"/>
      <c r="G45" s="147"/>
      <c r="H45" s="131"/>
    </row>
    <row r="46" spans="1:8" ht="19.5" customHeight="1">
      <c r="A46" s="143"/>
      <c r="B46" s="144"/>
      <c r="C46" s="144"/>
      <c r="D46" s="104"/>
      <c r="E46" s="47"/>
      <c r="F46" s="14"/>
      <c r="G46" s="50"/>
      <c r="H46" s="131"/>
    </row>
    <row r="47" spans="1:8" ht="19.5" customHeight="1">
      <c r="A47" s="55"/>
      <c r="B47" s="56"/>
      <c r="C47" s="56"/>
      <c r="D47" s="100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0"/>
      <c r="E48" s="116" t="str">
        <f>CONCATENATE(FIXED(COUNTA(E31:E47),0,0),"　店")</f>
        <v>9　店</v>
      </c>
      <c r="F48" s="21">
        <f>SUM(F31:F47)</f>
        <v>3500</v>
      </c>
      <c r="G48" s="21">
        <f>SUM(G31:G47)</f>
        <v>0</v>
      </c>
      <c r="H48" s="74">
        <f>SUM(H31:H47)</f>
        <v>16600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4:H14 A3:H3 F29:H29 G15 G48:H48 F5:F13 H5:H7 F30:F48 G30 H49:H65536 F15:F28 A5:E48 H31:H39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  <dataValidation type="whole" operator="lessThanOrEqual" allowBlank="1" showInputMessage="1" showErrorMessage="1" sqref="H8:H13 H15:H28 H30 H40:H47">
      <formula1>F8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SUM(A6,A19,A29,A38)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167" t="s">
        <v>9</v>
      </c>
      <c r="B5" s="46"/>
      <c r="C5" s="46"/>
      <c r="D5" s="87" t="s">
        <v>140</v>
      </c>
      <c r="E5" s="110" t="s">
        <v>379</v>
      </c>
      <c r="F5" s="38">
        <v>450</v>
      </c>
      <c r="G5" s="63"/>
      <c r="H5" s="130">
        <v>1900</v>
      </c>
    </row>
    <row r="6" spans="1:8" ht="19.5" customHeight="1">
      <c r="A6" s="227">
        <f>SUM(G16)</f>
        <v>0</v>
      </c>
      <c r="B6" s="226" t="s">
        <v>53</v>
      </c>
      <c r="C6" s="228">
        <f>SUM(F16)</f>
        <v>3200</v>
      </c>
      <c r="D6" s="100" t="s">
        <v>141</v>
      </c>
      <c r="E6" s="111" t="s">
        <v>380</v>
      </c>
      <c r="F6" s="35">
        <v>450</v>
      </c>
      <c r="G6" s="66"/>
      <c r="H6" s="131">
        <v>1700</v>
      </c>
    </row>
    <row r="7" spans="1:8" ht="19.5" customHeight="1">
      <c r="A7" s="168"/>
      <c r="B7" s="47"/>
      <c r="C7" s="47"/>
      <c r="D7" s="88" t="s">
        <v>142</v>
      </c>
      <c r="E7" s="111" t="s">
        <v>619</v>
      </c>
      <c r="F7" s="35">
        <v>550</v>
      </c>
      <c r="G7" s="66"/>
      <c r="H7" s="131">
        <v>3500</v>
      </c>
    </row>
    <row r="8" spans="1:8" ht="19.5" customHeight="1">
      <c r="A8" s="169"/>
      <c r="B8" s="170"/>
      <c r="C8" s="170"/>
      <c r="D8" s="88" t="s">
        <v>143</v>
      </c>
      <c r="E8" s="111" t="s">
        <v>534</v>
      </c>
      <c r="F8" s="35">
        <v>600</v>
      </c>
      <c r="G8" s="66"/>
      <c r="H8" s="131">
        <v>2450</v>
      </c>
    </row>
    <row r="9" spans="1:8" ht="19.5" customHeight="1">
      <c r="A9" s="169"/>
      <c r="B9" s="170"/>
      <c r="C9" s="170"/>
      <c r="D9" s="88" t="s">
        <v>144</v>
      </c>
      <c r="E9" s="111" t="s">
        <v>535</v>
      </c>
      <c r="F9" s="35">
        <v>300</v>
      </c>
      <c r="G9" s="66"/>
      <c r="H9" s="131">
        <v>1200</v>
      </c>
    </row>
    <row r="10" spans="1:8" ht="19.5" customHeight="1">
      <c r="A10" s="171"/>
      <c r="B10" s="51"/>
      <c r="C10" s="51"/>
      <c r="D10" s="88" t="s">
        <v>145</v>
      </c>
      <c r="E10" s="111" t="s">
        <v>381</v>
      </c>
      <c r="F10" s="35">
        <v>500</v>
      </c>
      <c r="G10" s="66"/>
      <c r="H10" s="131">
        <v>1650</v>
      </c>
    </row>
    <row r="11" spans="1:8" ht="19.5" customHeight="1">
      <c r="A11" s="171"/>
      <c r="B11" s="51"/>
      <c r="C11" s="51"/>
      <c r="D11" s="88" t="s">
        <v>146</v>
      </c>
      <c r="E11" s="111" t="s">
        <v>382</v>
      </c>
      <c r="F11" s="35">
        <v>350</v>
      </c>
      <c r="G11" s="66"/>
      <c r="H11" s="131">
        <v>1600</v>
      </c>
    </row>
    <row r="12" spans="1:8" ht="19.5" customHeight="1">
      <c r="A12" s="172"/>
      <c r="B12" s="173"/>
      <c r="C12" s="173"/>
      <c r="D12" s="94"/>
      <c r="E12" s="111"/>
      <c r="F12" s="35"/>
      <c r="G12" s="66"/>
      <c r="H12" s="131"/>
    </row>
    <row r="13" spans="1:8" ht="19.5" customHeight="1">
      <c r="A13" s="172"/>
      <c r="B13" s="173"/>
      <c r="C13" s="173"/>
      <c r="D13" s="94"/>
      <c r="E13" s="111"/>
      <c r="F13" s="35"/>
      <c r="G13" s="66"/>
      <c r="H13" s="131"/>
    </row>
    <row r="14" spans="1:8" ht="19.5" customHeight="1">
      <c r="A14" s="174"/>
      <c r="B14" s="175"/>
      <c r="C14" s="175"/>
      <c r="D14" s="101"/>
      <c r="E14" s="111"/>
      <c r="F14" s="29"/>
      <c r="G14" s="50"/>
      <c r="H14" s="131"/>
    </row>
    <row r="15" spans="1:8" ht="19.5" customHeight="1">
      <c r="A15" s="174"/>
      <c r="B15" s="175"/>
      <c r="C15" s="175"/>
      <c r="D15" s="101"/>
      <c r="E15" s="115"/>
      <c r="F15" s="70"/>
      <c r="G15" s="71"/>
      <c r="H15" s="131"/>
    </row>
    <row r="16" spans="1:8" s="72" customFormat="1" ht="19.5" customHeight="1">
      <c r="A16" s="20"/>
      <c r="B16" s="42"/>
      <c r="C16" s="42"/>
      <c r="D16" s="90"/>
      <c r="E16" s="116" t="str">
        <f>CONCATENATE(FIXED(COUNTA(E5:E15),0,0),"　店")</f>
        <v>7　店</v>
      </c>
      <c r="F16" s="21">
        <f>SUM(F5:F15)</f>
        <v>3200</v>
      </c>
      <c r="G16" s="21">
        <f>SUM(G5:G15)</f>
        <v>0</v>
      </c>
      <c r="H16" s="74">
        <f>SUM(H5:H15)</f>
        <v>14000</v>
      </c>
    </row>
    <row r="17" spans="1:8" s="72" customFormat="1" ht="19.5" customHeight="1">
      <c r="A17" s="163"/>
      <c r="B17" s="164"/>
      <c r="C17" s="164"/>
      <c r="D17" s="165"/>
      <c r="E17" s="166"/>
      <c r="F17" s="17"/>
      <c r="G17" s="17"/>
      <c r="H17" s="132"/>
    </row>
    <row r="18" spans="1:8" ht="19.5" customHeight="1">
      <c r="A18" s="176" t="s">
        <v>10</v>
      </c>
      <c r="B18" s="177"/>
      <c r="C18" s="177"/>
      <c r="D18" s="102" t="s">
        <v>147</v>
      </c>
      <c r="E18" s="110" t="s">
        <v>536</v>
      </c>
      <c r="F18" s="27">
        <v>5500</v>
      </c>
      <c r="G18" s="161"/>
      <c r="H18" s="130">
        <v>20650</v>
      </c>
    </row>
    <row r="19" spans="1:8" ht="19.5" customHeight="1">
      <c r="A19" s="237">
        <f>SUM(G26)</f>
        <v>0</v>
      </c>
      <c r="B19" s="226" t="s">
        <v>53</v>
      </c>
      <c r="C19" s="238">
        <f>SUM(F26)</f>
        <v>5500</v>
      </c>
      <c r="D19" s="104"/>
      <c r="E19" s="115"/>
      <c r="F19" s="14"/>
      <c r="G19" s="50"/>
      <c r="H19" s="131"/>
    </row>
    <row r="20" spans="1:8" ht="19.5" customHeight="1">
      <c r="A20" s="237"/>
      <c r="B20" s="239"/>
      <c r="C20" s="239"/>
      <c r="D20" s="101"/>
      <c r="E20" s="115"/>
      <c r="F20" s="14"/>
      <c r="G20" s="50"/>
      <c r="H20" s="131"/>
    </row>
    <row r="21" spans="1:8" ht="19.5" customHeight="1">
      <c r="A21" s="237"/>
      <c r="B21" s="239"/>
      <c r="C21" s="239"/>
      <c r="D21" s="101"/>
      <c r="E21" s="115"/>
      <c r="F21" s="14"/>
      <c r="G21" s="50"/>
      <c r="H21" s="131"/>
    </row>
    <row r="22" spans="1:8" ht="19.5" customHeight="1">
      <c r="A22" s="60"/>
      <c r="B22" s="49"/>
      <c r="C22" s="49"/>
      <c r="D22" s="101"/>
      <c r="E22" s="115"/>
      <c r="F22" s="14"/>
      <c r="G22" s="50"/>
      <c r="H22" s="131"/>
    </row>
    <row r="23" spans="1:8" ht="19.5" customHeight="1">
      <c r="A23" s="60"/>
      <c r="B23" s="49"/>
      <c r="C23" s="49"/>
      <c r="D23" s="101"/>
      <c r="E23" s="115"/>
      <c r="F23" s="14"/>
      <c r="G23" s="50"/>
      <c r="H23" s="131"/>
    </row>
    <row r="24" spans="1:8" ht="19.5" customHeight="1">
      <c r="A24" s="174"/>
      <c r="B24" s="175"/>
      <c r="C24" s="175"/>
      <c r="D24" s="101"/>
      <c r="E24" s="115"/>
      <c r="F24" s="14"/>
      <c r="G24" s="50"/>
      <c r="H24" s="131"/>
    </row>
    <row r="25" spans="1:8" ht="19.5" customHeight="1">
      <c r="A25" s="174"/>
      <c r="B25" s="175"/>
      <c r="C25" s="175"/>
      <c r="D25" s="101"/>
      <c r="E25" s="115"/>
      <c r="F25" s="14"/>
      <c r="G25" s="50"/>
      <c r="H25" s="131"/>
    </row>
    <row r="26" spans="1:8" s="72" customFormat="1" ht="19.5" customHeight="1">
      <c r="A26" s="20"/>
      <c r="B26" s="42"/>
      <c r="C26" s="42"/>
      <c r="D26" s="90"/>
      <c r="E26" s="116" t="str">
        <f>CONCATENATE(FIXED(COUNTA(E18:E25),0,0),"　店")</f>
        <v>1　店</v>
      </c>
      <c r="F26" s="21">
        <f>SUM(F18:F25)</f>
        <v>5500</v>
      </c>
      <c r="G26" s="21">
        <f>SUM(G18:G25)</f>
        <v>0</v>
      </c>
      <c r="H26" s="74">
        <f>SUM(H18:H25)</f>
        <v>20650</v>
      </c>
    </row>
    <row r="27" spans="1:8" s="72" customFormat="1" ht="19.5" customHeight="1">
      <c r="A27" s="163"/>
      <c r="B27" s="164"/>
      <c r="C27" s="164"/>
      <c r="D27" s="165"/>
      <c r="E27" s="166"/>
      <c r="F27" s="17"/>
      <c r="G27" s="17"/>
      <c r="H27" s="132"/>
    </row>
    <row r="28" spans="1:8" ht="19.5" customHeight="1">
      <c r="A28" s="176" t="s">
        <v>11</v>
      </c>
      <c r="B28" s="178"/>
      <c r="C28" s="179"/>
      <c r="D28" s="87" t="s">
        <v>148</v>
      </c>
      <c r="E28" s="110" t="s">
        <v>537</v>
      </c>
      <c r="F28" s="27">
        <v>300</v>
      </c>
      <c r="G28" s="160"/>
      <c r="H28" s="130">
        <v>1250</v>
      </c>
    </row>
    <row r="29" spans="1:8" ht="19.5" customHeight="1">
      <c r="A29" s="236">
        <f>SUM(G35)</f>
        <v>0</v>
      </c>
      <c r="B29" s="226" t="s">
        <v>53</v>
      </c>
      <c r="C29" s="238">
        <f>SUM(F35)</f>
        <v>700</v>
      </c>
      <c r="D29" s="100" t="s">
        <v>149</v>
      </c>
      <c r="E29" s="117" t="s">
        <v>538</v>
      </c>
      <c r="F29" s="17">
        <v>400</v>
      </c>
      <c r="G29" s="71"/>
      <c r="H29" s="132">
        <v>1950</v>
      </c>
    </row>
    <row r="30" spans="1:8" ht="19.5" customHeight="1">
      <c r="A30" s="236"/>
      <c r="B30" s="226"/>
      <c r="C30" s="238"/>
      <c r="D30" s="100"/>
      <c r="E30" s="117"/>
      <c r="F30" s="17" t="s">
        <v>586</v>
      </c>
      <c r="G30" s="71"/>
      <c r="H30" s="132"/>
    </row>
    <row r="31" spans="1:8" ht="19.5" customHeight="1">
      <c r="A31" s="236"/>
      <c r="B31" s="226"/>
      <c r="C31" s="238"/>
      <c r="D31" s="100"/>
      <c r="E31" s="117"/>
      <c r="F31" s="17"/>
      <c r="G31" s="71"/>
      <c r="H31" s="132"/>
    </row>
    <row r="32" spans="1:8" ht="19.5" customHeight="1">
      <c r="A32" s="59"/>
      <c r="B32" s="47"/>
      <c r="C32" s="61"/>
      <c r="D32" s="100"/>
      <c r="E32" s="117"/>
      <c r="F32" s="17"/>
      <c r="G32" s="71"/>
      <c r="H32" s="132"/>
    </row>
    <row r="33" spans="1:8" ht="19.5" customHeight="1">
      <c r="A33" s="59"/>
      <c r="B33" s="47"/>
      <c r="C33" s="61"/>
      <c r="D33" s="100"/>
      <c r="E33" s="117"/>
      <c r="F33" s="17"/>
      <c r="G33" s="71"/>
      <c r="H33" s="132"/>
    </row>
    <row r="34" spans="1:8" ht="19.5" customHeight="1">
      <c r="A34" s="59"/>
      <c r="B34" s="47"/>
      <c r="C34" s="61"/>
      <c r="D34" s="100"/>
      <c r="E34" s="117"/>
      <c r="F34" s="17"/>
      <c r="G34" s="71"/>
      <c r="H34" s="132"/>
    </row>
    <row r="35" spans="1:8" s="72" customFormat="1" ht="19.5" customHeight="1">
      <c r="A35" s="20"/>
      <c r="B35" s="42"/>
      <c r="C35" s="42"/>
      <c r="D35" s="90"/>
      <c r="E35" s="28" t="str">
        <f>CONCATENATE(FIXED(COUNTA(E28:E34),0,0),"　店")</f>
        <v>2　店</v>
      </c>
      <c r="F35" s="21">
        <f>SUM(F28:F34)</f>
        <v>700</v>
      </c>
      <c r="G35" s="21">
        <f>SUM(G28:G34)</f>
        <v>0</v>
      </c>
      <c r="H35" s="74">
        <f>SUM(H28:H34)</f>
        <v>3200</v>
      </c>
    </row>
    <row r="36" spans="1:8" s="72" customFormat="1" ht="19.5" customHeight="1">
      <c r="A36" s="82"/>
      <c r="B36" s="83"/>
      <c r="C36" s="83"/>
      <c r="D36" s="103"/>
      <c r="E36" s="118"/>
      <c r="F36" s="84"/>
      <c r="G36" s="84"/>
      <c r="H36" s="85"/>
    </row>
    <row r="37" spans="1:8" ht="19.5" customHeight="1">
      <c r="A37" s="198" t="s">
        <v>12</v>
      </c>
      <c r="B37" s="199"/>
      <c r="C37" s="199"/>
      <c r="D37" s="87" t="s">
        <v>150</v>
      </c>
      <c r="E37" s="46" t="s">
        <v>539</v>
      </c>
      <c r="F37" s="34">
        <v>1000</v>
      </c>
      <c r="G37" s="63"/>
      <c r="H37" s="130">
        <v>4550</v>
      </c>
    </row>
    <row r="38" spans="1:8" ht="19.5" customHeight="1">
      <c r="A38" s="57">
        <f>SUM(G48)</f>
        <v>0</v>
      </c>
      <c r="B38" s="58" t="s">
        <v>53</v>
      </c>
      <c r="C38" s="58">
        <f>SUM(F48)</f>
        <v>1950</v>
      </c>
      <c r="D38" s="88" t="s">
        <v>151</v>
      </c>
      <c r="E38" s="47" t="s">
        <v>607</v>
      </c>
      <c r="F38" s="32">
        <v>400</v>
      </c>
      <c r="G38" s="66"/>
      <c r="H38" s="131">
        <v>2500</v>
      </c>
    </row>
    <row r="39" spans="1:8" ht="19.5" customHeight="1">
      <c r="A39" s="229"/>
      <c r="B39" s="230"/>
      <c r="C39" s="230"/>
      <c r="D39" s="88" t="s">
        <v>152</v>
      </c>
      <c r="E39" s="47" t="s">
        <v>540</v>
      </c>
      <c r="F39" s="32">
        <v>250</v>
      </c>
      <c r="G39" s="66"/>
      <c r="H39" s="131">
        <v>1200</v>
      </c>
    </row>
    <row r="40" spans="1:8" ht="19.5" customHeight="1">
      <c r="A40" s="52"/>
      <c r="B40" s="53"/>
      <c r="C40" s="53"/>
      <c r="D40" s="88" t="s">
        <v>153</v>
      </c>
      <c r="E40" s="47" t="s">
        <v>541</v>
      </c>
      <c r="F40" s="32">
        <v>300</v>
      </c>
      <c r="G40" s="66"/>
      <c r="H40" s="131">
        <v>1500</v>
      </c>
    </row>
    <row r="41" spans="1:8" ht="19.5" customHeight="1">
      <c r="A41" s="52"/>
      <c r="B41" s="53"/>
      <c r="C41" s="53"/>
      <c r="D41" s="93"/>
      <c r="E41" s="47"/>
      <c r="F41" s="14"/>
      <c r="G41" s="50"/>
      <c r="H41" s="131"/>
    </row>
    <row r="42" spans="1:8" ht="19.5" customHeight="1">
      <c r="A42" s="52"/>
      <c r="B42" s="53"/>
      <c r="C42" s="53"/>
      <c r="D42" s="97"/>
      <c r="E42" s="47"/>
      <c r="F42" s="14"/>
      <c r="G42" s="50"/>
      <c r="H42" s="131"/>
    </row>
    <row r="43" spans="1:8" ht="19.5" customHeight="1">
      <c r="A43" s="59"/>
      <c r="B43" s="47"/>
      <c r="C43" s="61"/>
      <c r="D43" s="100"/>
      <c r="E43" s="117"/>
      <c r="F43" s="17"/>
      <c r="G43" s="71"/>
      <c r="H43" s="132"/>
    </row>
    <row r="44" spans="1:8" ht="19.5" customHeight="1">
      <c r="A44" s="59"/>
      <c r="B44" s="47"/>
      <c r="C44" s="61"/>
      <c r="D44" s="100"/>
      <c r="E44" s="117"/>
      <c r="F44" s="17"/>
      <c r="G44" s="71"/>
      <c r="H44" s="132"/>
    </row>
    <row r="45" spans="1:8" ht="19.5" customHeight="1">
      <c r="A45" s="59"/>
      <c r="B45" s="47"/>
      <c r="C45" s="61"/>
      <c r="D45" s="100"/>
      <c r="E45" s="117"/>
      <c r="F45" s="17"/>
      <c r="G45" s="71"/>
      <c r="H45" s="132"/>
    </row>
    <row r="46" spans="1:8" ht="19.5" customHeight="1">
      <c r="A46" s="59"/>
      <c r="B46" s="47"/>
      <c r="C46" s="61"/>
      <c r="D46" s="100"/>
      <c r="E46" s="117"/>
      <c r="F46" s="17"/>
      <c r="G46" s="71"/>
      <c r="H46" s="132"/>
    </row>
    <row r="47" spans="1:8" ht="19.5" customHeight="1">
      <c r="A47" s="180"/>
      <c r="B47" s="181"/>
      <c r="C47" s="182"/>
      <c r="D47" s="104"/>
      <c r="E47" s="111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28" t="str">
        <f>CONCATENATE(FIXED(COUNTA(E37:E47),0,0),"　店")</f>
        <v>4　店</v>
      </c>
      <c r="F48" s="21">
        <f>SUM(F37:F47)</f>
        <v>1950</v>
      </c>
      <c r="G48" s="21">
        <f>SUM(G37:G47)</f>
        <v>0</v>
      </c>
      <c r="H48" s="74">
        <f>SUM(H37:H47)</f>
        <v>9750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6:G16 H48:H65536 A3:H3 G27 F26:G26 F5:F15 A5:E48 G17 G48 F17:F25 F27:F34 F36:F48 G36 F35:G35 H37:H40 H5:H15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5 G18:G25 G28:G34 G37:G47">
      <formula1>F5</formula1>
    </dataValidation>
    <dataValidation type="whole" operator="lessThanOrEqual" allowBlank="1" showInputMessage="1" showErrorMessage="1" sqref="H43:H47">
      <formula1>F43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SUM(A6,A23,A36)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198" t="s">
        <v>13</v>
      </c>
      <c r="B5" s="199"/>
      <c r="C5" s="199"/>
      <c r="D5" s="87" t="s">
        <v>154</v>
      </c>
      <c r="E5" s="46" t="s">
        <v>509</v>
      </c>
      <c r="F5" s="38">
        <v>550</v>
      </c>
      <c r="G5" s="63"/>
      <c r="H5" s="130">
        <v>3350</v>
      </c>
    </row>
    <row r="6" spans="1:8" ht="19.5" customHeight="1">
      <c r="A6" s="57">
        <f>SUM(G20)</f>
        <v>0</v>
      </c>
      <c r="B6" s="58" t="s">
        <v>53</v>
      </c>
      <c r="C6" s="58">
        <f>SUM(F20)</f>
        <v>3700</v>
      </c>
      <c r="D6" s="88" t="s">
        <v>155</v>
      </c>
      <c r="E6" s="47" t="s">
        <v>510</v>
      </c>
      <c r="F6" s="35">
        <v>350</v>
      </c>
      <c r="G6" s="66"/>
      <c r="H6" s="131">
        <v>1900</v>
      </c>
    </row>
    <row r="7" spans="1:8" ht="19.5" customHeight="1">
      <c r="A7" s="52"/>
      <c r="B7" s="53"/>
      <c r="C7" s="53"/>
      <c r="D7" s="88" t="s">
        <v>156</v>
      </c>
      <c r="E7" s="47" t="s">
        <v>511</v>
      </c>
      <c r="F7" s="35">
        <v>250</v>
      </c>
      <c r="G7" s="66"/>
      <c r="H7" s="131">
        <v>1550</v>
      </c>
    </row>
    <row r="8" spans="1:8" ht="19.5" customHeight="1">
      <c r="A8" s="52"/>
      <c r="B8" s="53"/>
      <c r="C8" s="53"/>
      <c r="D8" s="88" t="s">
        <v>157</v>
      </c>
      <c r="E8" s="47" t="s">
        <v>512</v>
      </c>
      <c r="F8" s="35">
        <v>150</v>
      </c>
      <c r="G8" s="66"/>
      <c r="H8" s="131">
        <v>1150</v>
      </c>
    </row>
    <row r="9" spans="1:8" ht="19.5" customHeight="1">
      <c r="A9" s="52"/>
      <c r="B9" s="53"/>
      <c r="C9" s="53"/>
      <c r="D9" s="88" t="s">
        <v>158</v>
      </c>
      <c r="E9" s="47" t="s">
        <v>513</v>
      </c>
      <c r="F9" s="35">
        <v>500</v>
      </c>
      <c r="G9" s="66"/>
      <c r="H9" s="131">
        <v>3250</v>
      </c>
    </row>
    <row r="10" spans="1:8" ht="19.5" customHeight="1">
      <c r="A10" s="52"/>
      <c r="B10" s="53"/>
      <c r="C10" s="53"/>
      <c r="D10" s="88" t="s">
        <v>159</v>
      </c>
      <c r="E10" s="47" t="s">
        <v>514</v>
      </c>
      <c r="F10" s="35">
        <v>300</v>
      </c>
      <c r="G10" s="66"/>
      <c r="H10" s="131">
        <v>2500</v>
      </c>
    </row>
    <row r="11" spans="1:8" ht="19.5" customHeight="1">
      <c r="A11" s="52"/>
      <c r="B11" s="53"/>
      <c r="C11" s="53"/>
      <c r="D11" s="88" t="s">
        <v>160</v>
      </c>
      <c r="E11" s="47" t="s">
        <v>515</v>
      </c>
      <c r="F11" s="35">
        <v>350</v>
      </c>
      <c r="G11" s="66"/>
      <c r="H11" s="131">
        <v>2250</v>
      </c>
    </row>
    <row r="12" spans="1:8" ht="19.5" customHeight="1">
      <c r="A12" s="52"/>
      <c r="B12" s="53"/>
      <c r="C12" s="53"/>
      <c r="D12" s="88" t="s">
        <v>161</v>
      </c>
      <c r="E12" s="47" t="s">
        <v>516</v>
      </c>
      <c r="F12" s="35">
        <v>200</v>
      </c>
      <c r="G12" s="66"/>
      <c r="H12" s="131">
        <v>1150</v>
      </c>
    </row>
    <row r="13" spans="1:8" ht="19.5" customHeight="1">
      <c r="A13" s="52"/>
      <c r="B13" s="53"/>
      <c r="C13" s="53"/>
      <c r="D13" s="88" t="s">
        <v>162</v>
      </c>
      <c r="E13" s="47" t="s">
        <v>517</v>
      </c>
      <c r="F13" s="35">
        <v>600</v>
      </c>
      <c r="G13" s="66"/>
      <c r="H13" s="131">
        <v>3100</v>
      </c>
    </row>
    <row r="14" spans="1:8" ht="19.5" customHeight="1">
      <c r="A14" s="52"/>
      <c r="B14" s="53"/>
      <c r="C14" s="53"/>
      <c r="D14" s="88" t="s">
        <v>163</v>
      </c>
      <c r="E14" s="47" t="s">
        <v>518</v>
      </c>
      <c r="F14" s="35">
        <v>250</v>
      </c>
      <c r="G14" s="66"/>
      <c r="H14" s="131">
        <v>1500</v>
      </c>
    </row>
    <row r="15" spans="1:8" ht="19.5" customHeight="1">
      <c r="A15" s="52"/>
      <c r="B15" s="53"/>
      <c r="C15" s="53"/>
      <c r="D15" s="88" t="s">
        <v>164</v>
      </c>
      <c r="E15" s="47" t="s">
        <v>519</v>
      </c>
      <c r="F15" s="35">
        <v>200</v>
      </c>
      <c r="G15" s="66"/>
      <c r="H15" s="131">
        <v>1300</v>
      </c>
    </row>
    <row r="16" spans="1:8" ht="19.5" customHeight="1">
      <c r="A16" s="52"/>
      <c r="B16" s="53"/>
      <c r="C16" s="53"/>
      <c r="D16" s="88"/>
      <c r="E16" s="47"/>
      <c r="F16" s="32"/>
      <c r="G16" s="66"/>
      <c r="H16" s="131"/>
    </row>
    <row r="17" spans="1:8" ht="19.5" customHeight="1">
      <c r="A17" s="52"/>
      <c r="B17" s="53"/>
      <c r="C17" s="53"/>
      <c r="D17" s="88"/>
      <c r="E17" s="47"/>
      <c r="F17" s="32"/>
      <c r="G17" s="66"/>
      <c r="H17" s="131"/>
    </row>
    <row r="18" spans="1:8" ht="19.5" customHeight="1">
      <c r="A18" s="52"/>
      <c r="B18" s="53"/>
      <c r="C18" s="53"/>
      <c r="D18" s="88"/>
      <c r="E18" s="47"/>
      <c r="F18" s="32"/>
      <c r="G18" s="66"/>
      <c r="H18" s="131"/>
    </row>
    <row r="19" spans="1:8" ht="19.5" customHeight="1">
      <c r="A19" s="52"/>
      <c r="B19" s="53"/>
      <c r="C19" s="53"/>
      <c r="D19" s="97"/>
      <c r="E19" s="13"/>
      <c r="F19" s="14"/>
      <c r="G19" s="50"/>
      <c r="H19" s="131"/>
    </row>
    <row r="20" spans="1:8" s="72" customFormat="1" ht="19.5" customHeight="1">
      <c r="A20" s="20"/>
      <c r="B20" s="42"/>
      <c r="C20" s="42"/>
      <c r="D20" s="96"/>
      <c r="E20" s="28" t="str">
        <f>CONCATENATE(FIXED(COUNTA(E5:E19),0,0),"　店")</f>
        <v>11　店</v>
      </c>
      <c r="F20" s="21">
        <f>SUM(F5:F19)</f>
        <v>3700</v>
      </c>
      <c r="G20" s="21">
        <f>SUM(G5:G19)</f>
        <v>0</v>
      </c>
      <c r="H20" s="74">
        <f>SUM(H5:H19)</f>
        <v>23000</v>
      </c>
    </row>
    <row r="21" spans="1:8" s="72" customFormat="1" ht="19.5" customHeight="1">
      <c r="A21" s="55"/>
      <c r="B21" s="56"/>
      <c r="C21" s="56"/>
      <c r="D21" s="98"/>
      <c r="E21" s="16"/>
      <c r="F21" s="17"/>
      <c r="G21" s="17"/>
      <c r="H21" s="132"/>
    </row>
    <row r="22" spans="1:8" ht="19.5" customHeight="1">
      <c r="A22" s="198" t="s">
        <v>14</v>
      </c>
      <c r="B22" s="125"/>
      <c r="C22" s="125"/>
      <c r="D22" s="87" t="s">
        <v>165</v>
      </c>
      <c r="E22" s="46" t="s">
        <v>520</v>
      </c>
      <c r="F22" s="38">
        <v>750</v>
      </c>
      <c r="G22" s="63"/>
      <c r="H22" s="130">
        <v>4650</v>
      </c>
    </row>
    <row r="23" spans="1:8" ht="19.5" customHeight="1">
      <c r="A23" s="57">
        <f>SUM(G33)</f>
        <v>0</v>
      </c>
      <c r="B23" s="58" t="s">
        <v>53</v>
      </c>
      <c r="C23" s="58">
        <f>SUM(F33)</f>
        <v>2200</v>
      </c>
      <c r="D23" s="88" t="s">
        <v>166</v>
      </c>
      <c r="E23" s="47" t="s">
        <v>521</v>
      </c>
      <c r="F23" s="35">
        <v>500</v>
      </c>
      <c r="G23" s="66"/>
      <c r="H23" s="131">
        <v>2800</v>
      </c>
    </row>
    <row r="24" spans="1:8" ht="19.5" customHeight="1">
      <c r="A24" s="52"/>
      <c r="B24" s="53"/>
      <c r="C24" s="53"/>
      <c r="D24" s="88" t="s">
        <v>167</v>
      </c>
      <c r="E24" s="47" t="s">
        <v>522</v>
      </c>
      <c r="F24" s="35">
        <v>200</v>
      </c>
      <c r="G24" s="66"/>
      <c r="H24" s="131">
        <v>1150</v>
      </c>
    </row>
    <row r="25" spans="1:8" ht="19.5" customHeight="1">
      <c r="A25" s="52"/>
      <c r="B25" s="53"/>
      <c r="C25" s="53"/>
      <c r="D25" s="88" t="s">
        <v>168</v>
      </c>
      <c r="E25" s="47" t="s">
        <v>523</v>
      </c>
      <c r="F25" s="35">
        <v>250</v>
      </c>
      <c r="G25" s="66"/>
      <c r="H25" s="131">
        <v>1400</v>
      </c>
    </row>
    <row r="26" spans="1:8" ht="19.5" customHeight="1">
      <c r="A26" s="52"/>
      <c r="B26" s="53"/>
      <c r="C26" s="53"/>
      <c r="D26" s="88" t="s">
        <v>169</v>
      </c>
      <c r="E26" s="47" t="s">
        <v>524</v>
      </c>
      <c r="F26" s="35">
        <v>250</v>
      </c>
      <c r="G26" s="66"/>
      <c r="H26" s="131">
        <v>2300</v>
      </c>
    </row>
    <row r="27" spans="1:8" ht="19.5" customHeight="1">
      <c r="A27" s="52"/>
      <c r="B27" s="53"/>
      <c r="C27" s="53"/>
      <c r="D27" s="88" t="s">
        <v>170</v>
      </c>
      <c r="E27" s="47" t="s">
        <v>525</v>
      </c>
      <c r="F27" s="35">
        <v>250</v>
      </c>
      <c r="G27" s="66"/>
      <c r="H27" s="131">
        <v>1300</v>
      </c>
    </row>
    <row r="28" spans="1:8" ht="19.5" customHeight="1">
      <c r="A28" s="52"/>
      <c r="B28" s="53"/>
      <c r="C28" s="53"/>
      <c r="D28" s="88"/>
      <c r="E28" s="47"/>
      <c r="F28" s="35"/>
      <c r="G28" s="66"/>
      <c r="H28" s="131"/>
    </row>
    <row r="29" spans="1:8" ht="19.5" customHeight="1">
      <c r="A29" s="52"/>
      <c r="B29" s="53"/>
      <c r="C29" s="53"/>
      <c r="D29" s="88"/>
      <c r="E29" s="47"/>
      <c r="F29" s="35"/>
      <c r="G29" s="66"/>
      <c r="H29" s="131"/>
    </row>
    <row r="30" spans="1:8" ht="19.5" customHeight="1">
      <c r="A30" s="52"/>
      <c r="B30" s="53"/>
      <c r="C30" s="53"/>
      <c r="D30" s="88"/>
      <c r="E30" s="47"/>
      <c r="F30" s="35"/>
      <c r="G30" s="66"/>
      <c r="H30" s="131"/>
    </row>
    <row r="31" spans="1:8" ht="19.5" customHeight="1">
      <c r="A31" s="52"/>
      <c r="B31" s="53"/>
      <c r="C31" s="53"/>
      <c r="D31" s="97"/>
      <c r="E31" s="47"/>
      <c r="F31" s="29"/>
      <c r="G31" s="50"/>
      <c r="H31" s="131"/>
    </row>
    <row r="32" spans="1:8" ht="19.5" customHeight="1">
      <c r="A32" s="52"/>
      <c r="B32" s="53"/>
      <c r="C32" s="53"/>
      <c r="D32" s="97"/>
      <c r="E32" s="13"/>
      <c r="F32" s="14"/>
      <c r="G32" s="50"/>
      <c r="H32" s="131"/>
    </row>
    <row r="33" spans="1:8" s="72" customFormat="1" ht="19.5" customHeight="1">
      <c r="A33" s="20"/>
      <c r="B33" s="42"/>
      <c r="C33" s="42"/>
      <c r="D33" s="96"/>
      <c r="E33" s="28" t="str">
        <f>CONCATENATE(FIXED(COUNTA(E22:E32),0,0),"　店")</f>
        <v>6　店</v>
      </c>
      <c r="F33" s="21">
        <f>SUM(F22:F32)</f>
        <v>2200</v>
      </c>
      <c r="G33" s="21">
        <f>SUM(G22:G32)</f>
        <v>0</v>
      </c>
      <c r="H33" s="74">
        <f>SUM(H22:H32)</f>
        <v>13600</v>
      </c>
    </row>
    <row r="34" spans="1:8" s="72" customFormat="1" ht="19.5" customHeight="1">
      <c r="A34" s="55"/>
      <c r="B34" s="56"/>
      <c r="C34" s="56"/>
      <c r="D34" s="98"/>
      <c r="E34" s="16"/>
      <c r="F34" s="17"/>
      <c r="G34" s="17"/>
      <c r="H34" s="132"/>
    </row>
    <row r="35" spans="1:8" ht="19.5" customHeight="1">
      <c r="A35" s="198" t="s">
        <v>15</v>
      </c>
      <c r="B35" s="125"/>
      <c r="C35" s="125"/>
      <c r="D35" s="87" t="s">
        <v>171</v>
      </c>
      <c r="E35" s="46" t="s">
        <v>526</v>
      </c>
      <c r="F35" s="38">
        <v>1000</v>
      </c>
      <c r="G35" s="63"/>
      <c r="H35" s="130">
        <v>5650</v>
      </c>
    </row>
    <row r="36" spans="1:8" ht="19.5" customHeight="1">
      <c r="A36" s="57">
        <f>SUM(G48)</f>
        <v>0</v>
      </c>
      <c r="B36" s="58" t="s">
        <v>53</v>
      </c>
      <c r="C36" s="58">
        <f>SUM(F48)</f>
        <v>3050</v>
      </c>
      <c r="D36" s="88" t="s">
        <v>172</v>
      </c>
      <c r="E36" s="47" t="s">
        <v>527</v>
      </c>
      <c r="F36" s="35">
        <v>300</v>
      </c>
      <c r="G36" s="66"/>
      <c r="H36" s="131">
        <v>1400</v>
      </c>
    </row>
    <row r="37" spans="1:8" ht="19.5" customHeight="1">
      <c r="A37" s="52"/>
      <c r="B37" s="53"/>
      <c r="C37" s="53"/>
      <c r="D37" s="88" t="s">
        <v>173</v>
      </c>
      <c r="E37" s="47" t="s">
        <v>528</v>
      </c>
      <c r="F37" s="35">
        <v>250</v>
      </c>
      <c r="G37" s="66"/>
      <c r="H37" s="131">
        <v>1950</v>
      </c>
    </row>
    <row r="38" spans="1:8" ht="19.5" customHeight="1">
      <c r="A38" s="52"/>
      <c r="B38" s="53"/>
      <c r="C38" s="53"/>
      <c r="D38" s="88" t="s">
        <v>174</v>
      </c>
      <c r="E38" s="47" t="s">
        <v>529</v>
      </c>
      <c r="F38" s="35">
        <v>500</v>
      </c>
      <c r="G38" s="66"/>
      <c r="H38" s="131">
        <v>2150</v>
      </c>
    </row>
    <row r="39" spans="1:8" ht="19.5" customHeight="1">
      <c r="A39" s="52"/>
      <c r="B39" s="53"/>
      <c r="C39" s="53"/>
      <c r="D39" s="88" t="s">
        <v>175</v>
      </c>
      <c r="E39" s="47" t="s">
        <v>530</v>
      </c>
      <c r="F39" s="35">
        <v>250</v>
      </c>
      <c r="G39" s="66"/>
      <c r="H39" s="131">
        <v>1750</v>
      </c>
    </row>
    <row r="40" spans="1:8" ht="19.5" customHeight="1">
      <c r="A40" s="52"/>
      <c r="B40" s="53"/>
      <c r="C40" s="53"/>
      <c r="D40" s="88" t="s">
        <v>176</v>
      </c>
      <c r="E40" s="47" t="s">
        <v>531</v>
      </c>
      <c r="F40" s="35">
        <v>250</v>
      </c>
      <c r="G40" s="66"/>
      <c r="H40" s="131">
        <v>1550</v>
      </c>
    </row>
    <row r="41" spans="1:8" ht="19.5" customHeight="1">
      <c r="A41" s="52"/>
      <c r="B41" s="53"/>
      <c r="C41" s="53"/>
      <c r="D41" s="88" t="s">
        <v>177</v>
      </c>
      <c r="E41" s="47" t="s">
        <v>532</v>
      </c>
      <c r="F41" s="35">
        <v>200</v>
      </c>
      <c r="G41" s="66"/>
      <c r="H41" s="131">
        <v>1350</v>
      </c>
    </row>
    <row r="42" spans="1:8" ht="19.5" customHeight="1">
      <c r="A42" s="52"/>
      <c r="B42" s="53"/>
      <c r="C42" s="53"/>
      <c r="D42" s="88" t="s">
        <v>178</v>
      </c>
      <c r="E42" s="47" t="s">
        <v>533</v>
      </c>
      <c r="F42" s="35">
        <v>300</v>
      </c>
      <c r="G42" s="66"/>
      <c r="H42" s="131">
        <v>1750</v>
      </c>
    </row>
    <row r="43" spans="1:8" ht="19.5" customHeight="1">
      <c r="A43" s="52"/>
      <c r="B43" s="53"/>
      <c r="C43" s="53"/>
      <c r="D43" s="88"/>
      <c r="E43" s="47"/>
      <c r="F43" s="35"/>
      <c r="G43" s="66"/>
      <c r="H43" s="131"/>
    </row>
    <row r="44" spans="1:8" ht="19.5" customHeight="1">
      <c r="A44" s="52"/>
      <c r="B44" s="53"/>
      <c r="C44" s="53"/>
      <c r="D44" s="88"/>
      <c r="E44" s="47"/>
      <c r="F44" s="35"/>
      <c r="G44" s="66"/>
      <c r="H44" s="131"/>
    </row>
    <row r="45" spans="1:8" ht="19.5" customHeight="1">
      <c r="A45" s="52"/>
      <c r="B45" s="53"/>
      <c r="C45" s="53"/>
      <c r="D45" s="93"/>
      <c r="E45" s="47"/>
      <c r="F45" s="29"/>
      <c r="G45" s="50"/>
      <c r="H45" s="131"/>
    </row>
    <row r="46" spans="1:8" ht="19.5" customHeight="1">
      <c r="A46" s="52"/>
      <c r="B46" s="53"/>
      <c r="C46" s="53"/>
      <c r="D46" s="93"/>
      <c r="E46" s="13"/>
      <c r="F46" s="14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CONCATENATE(FIXED(COUNTA(E35:E47),0,0),"　店")</f>
        <v>8　店</v>
      </c>
      <c r="F48" s="21">
        <f>SUM(F35:F47)</f>
        <v>3050</v>
      </c>
      <c r="G48" s="21">
        <f>SUM(G35:G47)</f>
        <v>0</v>
      </c>
      <c r="H48" s="74">
        <f>SUM(H35:H47)</f>
        <v>17550</v>
      </c>
    </row>
    <row r="49" spans="1:8" s="6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48:H65536 F33:G33 G21 A5:E48 F5:F19 G48 F21:F32 F34:F48 G34 A3:H3 F20:G20 H35:H42 H22:H3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  <dataValidation type="whole" operator="lessThanOrEqual" allowBlank="1" showInputMessage="1" showErrorMessage="1" sqref="H45:H47 H5:H15">
      <formula1>F45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H8" sqref="H8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1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234" t="s">
        <v>16</v>
      </c>
      <c r="B5" s="235"/>
      <c r="C5" s="235"/>
      <c r="D5" s="87" t="s">
        <v>179</v>
      </c>
      <c r="E5" s="46" t="s">
        <v>492</v>
      </c>
      <c r="F5" s="34">
        <v>700</v>
      </c>
      <c r="G5" s="63"/>
      <c r="H5" s="130">
        <v>3750</v>
      </c>
    </row>
    <row r="6" spans="1:8" ht="19.5" customHeight="1">
      <c r="A6" s="126">
        <f>SUM(G48)</f>
        <v>0</v>
      </c>
      <c r="B6" s="54" t="s">
        <v>53</v>
      </c>
      <c r="C6" s="54">
        <f>SUM(F48)</f>
        <v>7050</v>
      </c>
      <c r="D6" s="88" t="s">
        <v>180</v>
      </c>
      <c r="E6" s="47" t="s">
        <v>493</v>
      </c>
      <c r="F6" s="32">
        <v>500</v>
      </c>
      <c r="G6" s="66"/>
      <c r="H6" s="131">
        <v>3050</v>
      </c>
    </row>
    <row r="7" spans="1:8" ht="19.5" customHeight="1">
      <c r="A7" s="183"/>
      <c r="B7" s="184"/>
      <c r="C7" s="184"/>
      <c r="D7" s="88" t="s">
        <v>181</v>
      </c>
      <c r="E7" s="47" t="s">
        <v>494</v>
      </c>
      <c r="F7" s="32">
        <v>350</v>
      </c>
      <c r="G7" s="66"/>
      <c r="H7" s="131">
        <v>1750</v>
      </c>
    </row>
    <row r="8" spans="1:8" ht="19.5" customHeight="1">
      <c r="A8" s="183"/>
      <c r="B8" s="184"/>
      <c r="C8" s="184"/>
      <c r="D8" s="88" t="s">
        <v>182</v>
      </c>
      <c r="E8" s="47" t="s">
        <v>495</v>
      </c>
      <c r="F8" s="32">
        <v>250</v>
      </c>
      <c r="G8" s="66"/>
      <c r="H8" s="131">
        <v>1650</v>
      </c>
    </row>
    <row r="9" spans="1:8" ht="19.5" customHeight="1">
      <c r="A9" s="185"/>
      <c r="B9" s="186"/>
      <c r="C9" s="186"/>
      <c r="D9" s="88" t="s">
        <v>183</v>
      </c>
      <c r="E9" s="47" t="s">
        <v>496</v>
      </c>
      <c r="F9" s="32">
        <v>350</v>
      </c>
      <c r="G9" s="66"/>
      <c r="H9" s="131">
        <v>1500</v>
      </c>
    </row>
    <row r="10" spans="1:8" ht="19.5" customHeight="1">
      <c r="A10" s="185"/>
      <c r="B10" s="186"/>
      <c r="C10" s="186"/>
      <c r="D10" s="88" t="s">
        <v>184</v>
      </c>
      <c r="E10" s="47" t="s">
        <v>497</v>
      </c>
      <c r="F10" s="32">
        <v>450</v>
      </c>
      <c r="G10" s="66"/>
      <c r="H10" s="131">
        <v>1650</v>
      </c>
    </row>
    <row r="11" spans="1:8" ht="19.5" customHeight="1">
      <c r="A11" s="185"/>
      <c r="B11" s="186"/>
      <c r="C11" s="186"/>
      <c r="D11" s="88" t="s">
        <v>185</v>
      </c>
      <c r="E11" s="47" t="s">
        <v>498</v>
      </c>
      <c r="F11" s="32">
        <v>500</v>
      </c>
      <c r="G11" s="66"/>
      <c r="H11" s="131">
        <v>2200</v>
      </c>
    </row>
    <row r="12" spans="1:8" ht="19.5" customHeight="1">
      <c r="A12" s="185"/>
      <c r="B12" s="186"/>
      <c r="C12" s="186"/>
      <c r="D12" s="88" t="s">
        <v>186</v>
      </c>
      <c r="E12" s="47" t="s">
        <v>499</v>
      </c>
      <c r="F12" s="32">
        <v>250</v>
      </c>
      <c r="G12" s="66"/>
      <c r="H12" s="131">
        <v>1500</v>
      </c>
    </row>
    <row r="13" spans="1:8" ht="19.5" customHeight="1">
      <c r="A13" s="185"/>
      <c r="B13" s="186"/>
      <c r="C13" s="186"/>
      <c r="D13" s="88" t="s">
        <v>187</v>
      </c>
      <c r="E13" s="47" t="s">
        <v>500</v>
      </c>
      <c r="F13" s="32">
        <v>250</v>
      </c>
      <c r="G13" s="66"/>
      <c r="H13" s="131">
        <v>1050</v>
      </c>
    </row>
    <row r="14" spans="1:8" ht="19.5" customHeight="1">
      <c r="A14" s="156"/>
      <c r="B14" s="157"/>
      <c r="C14" s="157"/>
      <c r="D14" s="88" t="s">
        <v>188</v>
      </c>
      <c r="E14" s="47" t="s">
        <v>501</v>
      </c>
      <c r="F14" s="32">
        <v>900</v>
      </c>
      <c r="G14" s="66"/>
      <c r="H14" s="131">
        <v>4550</v>
      </c>
    </row>
    <row r="15" spans="1:8" ht="19.5" customHeight="1">
      <c r="A15" s="185"/>
      <c r="B15" s="186"/>
      <c r="C15" s="186"/>
      <c r="D15" s="88" t="s">
        <v>189</v>
      </c>
      <c r="E15" s="47" t="s">
        <v>502</v>
      </c>
      <c r="F15" s="32">
        <v>250</v>
      </c>
      <c r="G15" s="66"/>
      <c r="H15" s="131">
        <v>1400</v>
      </c>
    </row>
    <row r="16" spans="1:8" ht="19.5" customHeight="1">
      <c r="A16" s="185"/>
      <c r="B16" s="186"/>
      <c r="C16" s="186"/>
      <c r="D16" s="88" t="s">
        <v>190</v>
      </c>
      <c r="E16" s="47" t="s">
        <v>503</v>
      </c>
      <c r="F16" s="32">
        <v>400</v>
      </c>
      <c r="G16" s="66"/>
      <c r="H16" s="131">
        <v>2200</v>
      </c>
    </row>
    <row r="17" spans="1:8" ht="19.5" customHeight="1">
      <c r="A17" s="156"/>
      <c r="B17" s="157"/>
      <c r="C17" s="157"/>
      <c r="D17" s="88" t="s">
        <v>191</v>
      </c>
      <c r="E17" s="47" t="s">
        <v>504</v>
      </c>
      <c r="F17" s="32">
        <v>300</v>
      </c>
      <c r="G17" s="66"/>
      <c r="H17" s="131">
        <v>1550</v>
      </c>
    </row>
    <row r="18" spans="1:8" ht="19.5" customHeight="1">
      <c r="A18" s="185"/>
      <c r="B18" s="186"/>
      <c r="C18" s="186"/>
      <c r="D18" s="88" t="s">
        <v>192</v>
      </c>
      <c r="E18" s="47" t="s">
        <v>505</v>
      </c>
      <c r="F18" s="32">
        <v>250</v>
      </c>
      <c r="G18" s="66"/>
      <c r="H18" s="131">
        <v>1200</v>
      </c>
    </row>
    <row r="19" spans="1:8" ht="19.5" customHeight="1">
      <c r="A19" s="185"/>
      <c r="B19" s="186"/>
      <c r="C19" s="186"/>
      <c r="D19" s="88" t="s">
        <v>193</v>
      </c>
      <c r="E19" s="47" t="s">
        <v>506</v>
      </c>
      <c r="F19" s="32">
        <v>650</v>
      </c>
      <c r="G19" s="66"/>
      <c r="H19" s="131">
        <v>2700</v>
      </c>
    </row>
    <row r="20" spans="1:8" ht="19.5" customHeight="1">
      <c r="A20" s="185"/>
      <c r="B20" s="186"/>
      <c r="C20" s="186"/>
      <c r="D20" s="88" t="s">
        <v>194</v>
      </c>
      <c r="E20" s="47" t="s">
        <v>507</v>
      </c>
      <c r="F20" s="32">
        <v>300</v>
      </c>
      <c r="G20" s="66"/>
      <c r="H20" s="131">
        <v>1550</v>
      </c>
    </row>
    <row r="21" spans="1:8" ht="19.5" customHeight="1">
      <c r="A21" s="185"/>
      <c r="B21" s="186"/>
      <c r="C21" s="186"/>
      <c r="D21" s="88" t="s">
        <v>195</v>
      </c>
      <c r="E21" s="47" t="s">
        <v>508</v>
      </c>
      <c r="F21" s="32">
        <v>400</v>
      </c>
      <c r="G21" s="66"/>
      <c r="H21" s="131">
        <v>1850</v>
      </c>
    </row>
    <row r="22" spans="1:8" ht="19.5" customHeight="1">
      <c r="A22" s="185"/>
      <c r="B22" s="186"/>
      <c r="C22" s="186"/>
      <c r="D22" s="93"/>
      <c r="E22" s="47"/>
      <c r="F22" s="14"/>
      <c r="G22" s="50"/>
      <c r="H22" s="131"/>
    </row>
    <row r="23" spans="1:8" ht="19.5" customHeight="1">
      <c r="A23" s="185"/>
      <c r="B23" s="186"/>
      <c r="C23" s="186"/>
      <c r="D23" s="93"/>
      <c r="E23" s="47"/>
      <c r="F23" s="14"/>
      <c r="G23" s="50"/>
      <c r="H23" s="131"/>
    </row>
    <row r="24" spans="1:8" ht="19.5" customHeight="1">
      <c r="A24" s="185"/>
      <c r="B24" s="186"/>
      <c r="C24" s="186"/>
      <c r="D24" s="93"/>
      <c r="E24" s="47"/>
      <c r="F24" s="14"/>
      <c r="G24" s="50"/>
      <c r="H24" s="131"/>
    </row>
    <row r="25" spans="1:8" ht="19.5" customHeight="1">
      <c r="A25" s="185"/>
      <c r="B25" s="186"/>
      <c r="C25" s="186"/>
      <c r="D25" s="93"/>
      <c r="E25" s="13"/>
      <c r="F25" s="14"/>
      <c r="G25" s="50"/>
      <c r="H25" s="131"/>
    </row>
    <row r="26" spans="1:8" ht="19.5" customHeight="1">
      <c r="A26" s="185"/>
      <c r="B26" s="186"/>
      <c r="C26" s="186"/>
      <c r="D26" s="93"/>
      <c r="E26" s="13"/>
      <c r="F26" s="14"/>
      <c r="G26" s="50"/>
      <c r="H26" s="131"/>
    </row>
    <row r="27" spans="1:8" ht="19.5" customHeight="1">
      <c r="A27" s="185"/>
      <c r="B27" s="186"/>
      <c r="C27" s="186"/>
      <c r="D27" s="93"/>
      <c r="E27" s="13"/>
      <c r="F27" s="14"/>
      <c r="G27" s="50"/>
      <c r="H27" s="131"/>
    </row>
    <row r="28" spans="1:8" ht="19.5" customHeight="1">
      <c r="A28" s="185"/>
      <c r="B28" s="186"/>
      <c r="C28" s="186"/>
      <c r="D28" s="93"/>
      <c r="E28" s="13"/>
      <c r="F28" s="14"/>
      <c r="G28" s="50"/>
      <c r="H28" s="131"/>
    </row>
    <row r="29" spans="1:8" ht="19.5" customHeight="1">
      <c r="A29" s="52"/>
      <c r="B29" s="53"/>
      <c r="C29" s="53"/>
      <c r="D29" s="93"/>
      <c r="E29" s="13"/>
      <c r="F29" s="14"/>
      <c r="G29" s="50"/>
      <c r="H29" s="131"/>
    </row>
    <row r="30" spans="1:8" ht="19.5" customHeight="1">
      <c r="A30" s="52"/>
      <c r="B30" s="53"/>
      <c r="C30" s="53"/>
      <c r="D30" s="93"/>
      <c r="E30" s="13"/>
      <c r="F30" s="14"/>
      <c r="G30" s="50"/>
      <c r="H30" s="131"/>
    </row>
    <row r="31" spans="1:8" ht="19.5" customHeight="1">
      <c r="A31" s="52"/>
      <c r="B31" s="53"/>
      <c r="C31" s="53"/>
      <c r="D31" s="93"/>
      <c r="E31" s="13"/>
      <c r="F31" s="14"/>
      <c r="G31" s="50"/>
      <c r="H31" s="131"/>
    </row>
    <row r="32" spans="1:8" ht="19.5" customHeight="1">
      <c r="A32" s="52"/>
      <c r="B32" s="53"/>
      <c r="C32" s="53"/>
      <c r="D32" s="93"/>
      <c r="E32" s="13"/>
      <c r="F32" s="14"/>
      <c r="G32" s="50"/>
      <c r="H32" s="131"/>
    </row>
    <row r="33" spans="1:8" ht="19.5" customHeight="1">
      <c r="A33" s="52"/>
      <c r="B33" s="53"/>
      <c r="C33" s="53"/>
      <c r="D33" s="93"/>
      <c r="E33" s="13"/>
      <c r="F33" s="14"/>
      <c r="G33" s="50"/>
      <c r="H33" s="131"/>
    </row>
    <row r="34" spans="1:8" ht="19.5" customHeight="1">
      <c r="A34" s="52"/>
      <c r="B34" s="53"/>
      <c r="C34" s="53"/>
      <c r="D34" s="93"/>
      <c r="E34" s="13"/>
      <c r="F34" s="14"/>
      <c r="G34" s="50"/>
      <c r="H34" s="131"/>
    </row>
    <row r="35" spans="1:8" ht="19.5" customHeight="1">
      <c r="A35" s="52"/>
      <c r="B35" s="53"/>
      <c r="C35" s="53"/>
      <c r="D35" s="93"/>
      <c r="E35" s="13"/>
      <c r="F35" s="14"/>
      <c r="G35" s="50"/>
      <c r="H35" s="131"/>
    </row>
    <row r="36" spans="1:8" ht="19.5" customHeight="1">
      <c r="A36" s="52"/>
      <c r="B36" s="53"/>
      <c r="C36" s="53"/>
      <c r="D36" s="93"/>
      <c r="E36" s="13"/>
      <c r="F36" s="14"/>
      <c r="G36" s="50"/>
      <c r="H36" s="131"/>
    </row>
    <row r="37" spans="1:8" ht="19.5" customHeight="1">
      <c r="A37" s="52"/>
      <c r="B37" s="53"/>
      <c r="C37" s="53"/>
      <c r="D37" s="93"/>
      <c r="E37" s="13"/>
      <c r="F37" s="14"/>
      <c r="G37" s="50"/>
      <c r="H37" s="131"/>
    </row>
    <row r="38" spans="1:8" ht="19.5" customHeight="1">
      <c r="A38" s="52"/>
      <c r="B38" s="53"/>
      <c r="C38" s="53"/>
      <c r="D38" s="93"/>
      <c r="E38" s="13"/>
      <c r="F38" s="14"/>
      <c r="G38" s="50"/>
      <c r="H38" s="131"/>
    </row>
    <row r="39" spans="1:8" ht="19.5" customHeight="1">
      <c r="A39" s="52"/>
      <c r="B39" s="53"/>
      <c r="C39" s="53"/>
      <c r="D39" s="93"/>
      <c r="E39" s="13"/>
      <c r="F39" s="14"/>
      <c r="G39" s="50"/>
      <c r="H39" s="131"/>
    </row>
    <row r="40" spans="1:8" ht="19.5" customHeight="1">
      <c r="A40" s="52"/>
      <c r="B40" s="53"/>
      <c r="C40" s="53"/>
      <c r="D40" s="93"/>
      <c r="E40" s="13"/>
      <c r="F40" s="14"/>
      <c r="G40" s="50"/>
      <c r="H40" s="131"/>
    </row>
    <row r="41" spans="1:8" ht="19.5" customHeight="1">
      <c r="A41" s="52"/>
      <c r="B41" s="53"/>
      <c r="C41" s="53"/>
      <c r="D41" s="93"/>
      <c r="E41" s="13"/>
      <c r="F41" s="14"/>
      <c r="G41" s="50"/>
      <c r="H41" s="131"/>
    </row>
    <row r="42" spans="1:8" ht="19.5" customHeight="1">
      <c r="A42" s="52"/>
      <c r="B42" s="53"/>
      <c r="C42" s="53"/>
      <c r="D42" s="93"/>
      <c r="E42" s="13"/>
      <c r="F42" s="14"/>
      <c r="G42" s="50"/>
      <c r="H42" s="131"/>
    </row>
    <row r="43" spans="1:8" ht="19.5" customHeight="1">
      <c r="A43" s="52"/>
      <c r="B43" s="53"/>
      <c r="C43" s="53"/>
      <c r="D43" s="93"/>
      <c r="E43" s="13"/>
      <c r="F43" s="14"/>
      <c r="G43" s="50"/>
      <c r="H43" s="131"/>
    </row>
    <row r="44" spans="1:8" ht="19.5" customHeight="1">
      <c r="A44" s="52"/>
      <c r="B44" s="53"/>
      <c r="C44" s="53"/>
      <c r="D44" s="93"/>
      <c r="E44" s="13"/>
      <c r="F44" s="14"/>
      <c r="G44" s="50"/>
      <c r="H44" s="131"/>
    </row>
    <row r="45" spans="1:8" ht="19.5" customHeight="1">
      <c r="A45" s="52"/>
      <c r="B45" s="53"/>
      <c r="C45" s="53"/>
      <c r="D45" s="93"/>
      <c r="E45" s="13"/>
      <c r="F45" s="14"/>
      <c r="G45" s="50"/>
      <c r="H45" s="131"/>
    </row>
    <row r="46" spans="1:8" ht="19.5" customHeight="1">
      <c r="A46" s="52"/>
      <c r="B46" s="53"/>
      <c r="C46" s="53"/>
      <c r="D46" s="93"/>
      <c r="E46" s="44"/>
      <c r="F46" s="14"/>
      <c r="G46" s="50"/>
      <c r="H46" s="131"/>
    </row>
    <row r="47" spans="1:8" ht="19.5" customHeight="1">
      <c r="A47" s="55"/>
      <c r="B47" s="56"/>
      <c r="C47" s="56"/>
      <c r="D47" s="89"/>
      <c r="E47" s="45"/>
      <c r="F47" s="17"/>
      <c r="G47" s="71"/>
      <c r="H47" s="133"/>
    </row>
    <row r="48" spans="1:8" s="72" customFormat="1" ht="19.5" customHeight="1">
      <c r="A48" s="20"/>
      <c r="B48" s="42"/>
      <c r="C48" s="42"/>
      <c r="D48" s="90"/>
      <c r="E48" s="28" t="str">
        <f>CONCATENATE(FIXED(COUNTA(E5:E47),0,0),"　店")</f>
        <v>17　店</v>
      </c>
      <c r="F48" s="21">
        <f>SUM(F5:F47)</f>
        <v>7050</v>
      </c>
      <c r="G48" s="21">
        <f>SUM(G5:G47)</f>
        <v>0</v>
      </c>
      <c r="H48" s="22">
        <f>SUM(H5:H47)</f>
        <v>35100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  <row r="50" ht="13.5"/>
    <row r="58" spans="1:7" s="7" customFormat="1" ht="13.5">
      <c r="A58" s="26"/>
      <c r="B58" s="26"/>
      <c r="C58" s="26"/>
      <c r="D58" s="92"/>
      <c r="E58" s="24"/>
      <c r="F58" s="25"/>
      <c r="G58" s="25"/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9:H48 H22:H24">
      <formula1>F29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3:H3 G48 A50:G65536 H5:H21 H49:H65536 H25:H28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29" sqref="F29:H2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198" t="s">
        <v>17</v>
      </c>
      <c r="B5" s="199"/>
      <c r="C5" s="199"/>
      <c r="D5" s="87" t="s">
        <v>196</v>
      </c>
      <c r="E5" s="46" t="s">
        <v>478</v>
      </c>
      <c r="F5" s="38">
        <v>1000</v>
      </c>
      <c r="G5" s="63"/>
      <c r="H5" s="130">
        <v>4700</v>
      </c>
    </row>
    <row r="6" spans="1:8" ht="19.5" customHeight="1">
      <c r="A6" s="57">
        <f>SUM(G48)</f>
        <v>0</v>
      </c>
      <c r="B6" s="58" t="s">
        <v>53</v>
      </c>
      <c r="C6" s="58">
        <f>SUM(F48)</f>
        <v>15100</v>
      </c>
      <c r="D6" s="88" t="s">
        <v>197</v>
      </c>
      <c r="E6" s="47" t="s">
        <v>479</v>
      </c>
      <c r="F6" s="35">
        <v>850</v>
      </c>
      <c r="G6" s="66"/>
      <c r="H6" s="131">
        <v>5150</v>
      </c>
    </row>
    <row r="7" spans="1:8" ht="19.5" customHeight="1">
      <c r="A7" s="52"/>
      <c r="B7" s="53"/>
      <c r="C7" s="53"/>
      <c r="D7" s="88" t="s">
        <v>198</v>
      </c>
      <c r="E7" s="47" t="s">
        <v>480</v>
      </c>
      <c r="F7" s="35">
        <v>200</v>
      </c>
      <c r="G7" s="66"/>
      <c r="H7" s="131">
        <v>1150</v>
      </c>
    </row>
    <row r="8" spans="1:8" ht="19.5" customHeight="1">
      <c r="A8" s="52"/>
      <c r="B8" s="53"/>
      <c r="C8" s="53"/>
      <c r="D8" s="88" t="s">
        <v>199</v>
      </c>
      <c r="E8" s="47" t="s">
        <v>481</v>
      </c>
      <c r="F8" s="35">
        <v>400</v>
      </c>
      <c r="G8" s="66"/>
      <c r="H8" s="131">
        <v>2000</v>
      </c>
    </row>
    <row r="9" spans="1:8" ht="19.5" customHeight="1">
      <c r="A9" s="52"/>
      <c r="B9" s="53"/>
      <c r="C9" s="53"/>
      <c r="D9" s="88" t="s">
        <v>343</v>
      </c>
      <c r="E9" s="47" t="s">
        <v>491</v>
      </c>
      <c r="F9" s="35">
        <v>450</v>
      </c>
      <c r="G9" s="66"/>
      <c r="H9" s="131">
        <v>1950</v>
      </c>
    </row>
    <row r="10" spans="1:8" ht="19.5" customHeight="1">
      <c r="A10" s="52"/>
      <c r="B10" s="53"/>
      <c r="C10" s="53"/>
      <c r="D10" s="88" t="s">
        <v>200</v>
      </c>
      <c r="E10" s="47" t="s">
        <v>482</v>
      </c>
      <c r="F10" s="35">
        <v>400</v>
      </c>
      <c r="G10" s="66"/>
      <c r="H10" s="131">
        <v>2000</v>
      </c>
    </row>
    <row r="11" spans="1:8" ht="19.5" customHeight="1">
      <c r="A11" s="52"/>
      <c r="B11" s="53"/>
      <c r="C11" s="53"/>
      <c r="D11" s="88" t="s">
        <v>201</v>
      </c>
      <c r="E11" s="47" t="s">
        <v>483</v>
      </c>
      <c r="F11" s="35">
        <v>400</v>
      </c>
      <c r="G11" s="66"/>
      <c r="H11" s="131">
        <v>1700</v>
      </c>
    </row>
    <row r="12" spans="1:8" ht="19.5" customHeight="1">
      <c r="A12" s="52"/>
      <c r="B12" s="53"/>
      <c r="C12" s="53"/>
      <c r="D12" s="88" t="s">
        <v>202</v>
      </c>
      <c r="E12" s="47" t="s">
        <v>484</v>
      </c>
      <c r="F12" s="35">
        <v>400</v>
      </c>
      <c r="G12" s="66"/>
      <c r="H12" s="131">
        <v>2400</v>
      </c>
    </row>
    <row r="13" spans="1:8" ht="19.5" customHeight="1">
      <c r="A13" s="52"/>
      <c r="B13" s="53"/>
      <c r="C13" s="53"/>
      <c r="D13" s="88" t="s">
        <v>203</v>
      </c>
      <c r="E13" s="47" t="s">
        <v>485</v>
      </c>
      <c r="F13" s="35">
        <v>350</v>
      </c>
      <c r="G13" s="66"/>
      <c r="H13" s="131">
        <v>1800</v>
      </c>
    </row>
    <row r="14" spans="1:8" ht="19.5" customHeight="1">
      <c r="A14" s="52"/>
      <c r="B14" s="53"/>
      <c r="C14" s="53"/>
      <c r="D14" s="88" t="s">
        <v>204</v>
      </c>
      <c r="E14" s="47" t="s">
        <v>383</v>
      </c>
      <c r="F14" s="35">
        <v>450</v>
      </c>
      <c r="G14" s="66"/>
      <c r="H14" s="131">
        <v>2150</v>
      </c>
    </row>
    <row r="15" spans="1:8" ht="19.5" customHeight="1">
      <c r="A15" s="52"/>
      <c r="B15" s="53"/>
      <c r="C15" s="53"/>
      <c r="D15" s="88" t="s">
        <v>205</v>
      </c>
      <c r="E15" s="47" t="s">
        <v>486</v>
      </c>
      <c r="F15" s="35">
        <v>1200</v>
      </c>
      <c r="G15" s="66"/>
      <c r="H15" s="131">
        <v>6600</v>
      </c>
    </row>
    <row r="16" spans="1:8" ht="19.5" customHeight="1">
      <c r="A16" s="52"/>
      <c r="B16" s="53"/>
      <c r="C16" s="53"/>
      <c r="D16" s="88" t="s">
        <v>617</v>
      </c>
      <c r="E16" s="47" t="s">
        <v>618</v>
      </c>
      <c r="F16" s="35">
        <v>350</v>
      </c>
      <c r="G16" s="66"/>
      <c r="H16" s="131">
        <v>1850</v>
      </c>
    </row>
    <row r="17" spans="1:8" ht="19.5" customHeight="1">
      <c r="A17" s="52"/>
      <c r="B17" s="53"/>
      <c r="C17" s="53"/>
      <c r="D17" s="88" t="s">
        <v>206</v>
      </c>
      <c r="E17" s="47" t="s">
        <v>487</v>
      </c>
      <c r="F17" s="35">
        <v>1150</v>
      </c>
      <c r="G17" s="66"/>
      <c r="H17" s="131">
        <v>5100</v>
      </c>
    </row>
    <row r="18" spans="1:8" ht="19.5" customHeight="1">
      <c r="A18" s="52"/>
      <c r="B18" s="53"/>
      <c r="C18" s="53"/>
      <c r="D18" s="88" t="s">
        <v>207</v>
      </c>
      <c r="E18" s="47" t="s">
        <v>384</v>
      </c>
      <c r="F18" s="35">
        <v>350</v>
      </c>
      <c r="G18" s="66"/>
      <c r="H18" s="131">
        <v>1100</v>
      </c>
    </row>
    <row r="19" spans="1:8" ht="19.5" customHeight="1">
      <c r="A19" s="52"/>
      <c r="B19" s="53"/>
      <c r="C19" s="53"/>
      <c r="D19" s="88" t="s">
        <v>208</v>
      </c>
      <c r="E19" s="47" t="s">
        <v>385</v>
      </c>
      <c r="F19" s="35">
        <v>350</v>
      </c>
      <c r="G19" s="66"/>
      <c r="H19" s="131">
        <v>1700</v>
      </c>
    </row>
    <row r="20" spans="1:8" ht="19.5" customHeight="1">
      <c r="A20" s="52"/>
      <c r="B20" s="53"/>
      <c r="C20" s="53"/>
      <c r="D20" s="88" t="s">
        <v>209</v>
      </c>
      <c r="E20" s="47" t="s">
        <v>386</v>
      </c>
      <c r="F20" s="35">
        <v>1000</v>
      </c>
      <c r="G20" s="66"/>
      <c r="H20" s="131">
        <v>5650</v>
      </c>
    </row>
    <row r="21" spans="1:8" ht="19.5" customHeight="1">
      <c r="A21" s="187"/>
      <c r="B21" s="188"/>
      <c r="C21" s="188"/>
      <c r="D21" s="88" t="s">
        <v>210</v>
      </c>
      <c r="E21" s="47" t="s">
        <v>387</v>
      </c>
      <c r="F21" s="35">
        <v>350</v>
      </c>
      <c r="G21" s="66"/>
      <c r="H21" s="131">
        <v>2050</v>
      </c>
    </row>
    <row r="22" spans="1:8" ht="19.5" customHeight="1">
      <c r="A22" s="187"/>
      <c r="B22" s="188"/>
      <c r="C22" s="188"/>
      <c r="D22" s="88" t="s">
        <v>211</v>
      </c>
      <c r="E22" s="47" t="s">
        <v>488</v>
      </c>
      <c r="F22" s="35">
        <v>1200</v>
      </c>
      <c r="G22" s="66"/>
      <c r="H22" s="131">
        <v>4250</v>
      </c>
    </row>
    <row r="23" spans="1:8" ht="19.5" customHeight="1">
      <c r="A23" s="187"/>
      <c r="B23" s="188"/>
      <c r="C23" s="188"/>
      <c r="D23" s="88" t="s">
        <v>212</v>
      </c>
      <c r="E23" s="47" t="s">
        <v>388</v>
      </c>
      <c r="F23" s="35">
        <v>600</v>
      </c>
      <c r="G23" s="66"/>
      <c r="H23" s="131">
        <v>2200</v>
      </c>
    </row>
    <row r="24" spans="1:8" ht="19.5" customHeight="1">
      <c r="A24" s="187"/>
      <c r="B24" s="188"/>
      <c r="C24" s="188"/>
      <c r="D24" s="88" t="s">
        <v>213</v>
      </c>
      <c r="E24" s="47" t="s">
        <v>389</v>
      </c>
      <c r="F24" s="35">
        <v>700</v>
      </c>
      <c r="G24" s="66"/>
      <c r="H24" s="131">
        <v>2500</v>
      </c>
    </row>
    <row r="25" spans="1:8" ht="19.5" customHeight="1">
      <c r="A25" s="187"/>
      <c r="B25" s="188"/>
      <c r="C25" s="188"/>
      <c r="D25" s="88" t="s">
        <v>214</v>
      </c>
      <c r="E25" s="47" t="s">
        <v>390</v>
      </c>
      <c r="F25" s="35">
        <v>750</v>
      </c>
      <c r="G25" s="66"/>
      <c r="H25" s="131">
        <v>2600</v>
      </c>
    </row>
    <row r="26" spans="1:8" ht="19.5" customHeight="1">
      <c r="A26" s="189"/>
      <c r="B26" s="190"/>
      <c r="C26" s="190"/>
      <c r="D26" s="88" t="s">
        <v>215</v>
      </c>
      <c r="E26" s="47" t="s">
        <v>391</v>
      </c>
      <c r="F26" s="35">
        <v>550</v>
      </c>
      <c r="G26" s="66"/>
      <c r="H26" s="131">
        <v>2100</v>
      </c>
    </row>
    <row r="27" spans="1:8" ht="19.5" customHeight="1">
      <c r="A27" s="52"/>
      <c r="B27" s="53"/>
      <c r="C27" s="53"/>
      <c r="D27" s="88" t="s">
        <v>216</v>
      </c>
      <c r="E27" s="47" t="s">
        <v>392</v>
      </c>
      <c r="F27" s="35">
        <v>550</v>
      </c>
      <c r="G27" s="66"/>
      <c r="H27" s="131">
        <v>2050</v>
      </c>
    </row>
    <row r="28" spans="1:8" ht="19.5" customHeight="1">
      <c r="A28" s="52"/>
      <c r="B28" s="53"/>
      <c r="C28" s="53"/>
      <c r="D28" s="88" t="s">
        <v>217</v>
      </c>
      <c r="E28" s="47" t="s">
        <v>489</v>
      </c>
      <c r="F28" s="35">
        <v>350</v>
      </c>
      <c r="G28" s="66"/>
      <c r="H28" s="131">
        <v>1950</v>
      </c>
    </row>
    <row r="29" spans="1:8" ht="19.5" customHeight="1">
      <c r="A29" s="52"/>
      <c r="B29" s="53"/>
      <c r="C29" s="53"/>
      <c r="D29" s="88" t="s">
        <v>218</v>
      </c>
      <c r="E29" s="47" t="s">
        <v>490</v>
      </c>
      <c r="F29" s="35">
        <v>750</v>
      </c>
      <c r="G29" s="66"/>
      <c r="H29" s="131">
        <v>4050</v>
      </c>
    </row>
    <row r="30" spans="1:8" ht="19.5" customHeight="1">
      <c r="A30" s="52"/>
      <c r="B30" s="53"/>
      <c r="C30" s="53"/>
      <c r="D30" s="88"/>
      <c r="E30" s="47"/>
      <c r="F30" s="35"/>
      <c r="G30" s="66"/>
      <c r="H30" s="131"/>
    </row>
    <row r="31" spans="1:8" ht="19.5" customHeight="1">
      <c r="A31" s="52"/>
      <c r="B31" s="53"/>
      <c r="C31" s="53"/>
      <c r="D31" s="93"/>
      <c r="E31" s="113"/>
      <c r="F31" s="14"/>
      <c r="G31" s="50"/>
      <c r="H31" s="131"/>
    </row>
    <row r="32" spans="1:8" ht="19.5" customHeight="1">
      <c r="A32" s="52"/>
      <c r="B32" s="53"/>
      <c r="C32" s="53"/>
      <c r="D32" s="93"/>
      <c r="E32" s="113"/>
      <c r="F32" s="14"/>
      <c r="G32" s="50"/>
      <c r="H32" s="131"/>
    </row>
    <row r="33" spans="1:8" ht="19.5" customHeight="1">
      <c r="A33" s="52"/>
      <c r="B33" s="53"/>
      <c r="C33" s="53"/>
      <c r="D33" s="93"/>
      <c r="E33" s="113"/>
      <c r="F33" s="14"/>
      <c r="G33" s="50"/>
      <c r="H33" s="131"/>
    </row>
    <row r="34" spans="1:8" ht="19.5" customHeight="1">
      <c r="A34" s="52"/>
      <c r="B34" s="53"/>
      <c r="C34" s="53"/>
      <c r="D34" s="93"/>
      <c r="E34" s="113"/>
      <c r="F34" s="14"/>
      <c r="G34" s="50"/>
      <c r="H34" s="131"/>
    </row>
    <row r="35" spans="1:8" ht="19.5" customHeight="1">
      <c r="A35" s="52"/>
      <c r="B35" s="53"/>
      <c r="C35" s="53"/>
      <c r="D35" s="93"/>
      <c r="E35" s="114"/>
      <c r="F35" s="14"/>
      <c r="G35" s="50"/>
      <c r="H35" s="131"/>
    </row>
    <row r="36" spans="1:8" ht="19.5" customHeight="1">
      <c r="A36" s="52"/>
      <c r="B36" s="53"/>
      <c r="C36" s="53"/>
      <c r="D36" s="93"/>
      <c r="E36" s="114"/>
      <c r="F36" s="14"/>
      <c r="G36" s="50"/>
      <c r="H36" s="131"/>
    </row>
    <row r="37" spans="1:8" ht="19.5" customHeight="1">
      <c r="A37" s="52"/>
      <c r="B37" s="53"/>
      <c r="C37" s="53"/>
      <c r="D37" s="93"/>
      <c r="E37" s="114"/>
      <c r="F37" s="14"/>
      <c r="G37" s="50"/>
      <c r="H37" s="131"/>
    </row>
    <row r="38" spans="1:8" ht="19.5" customHeight="1">
      <c r="A38" s="52"/>
      <c r="B38" s="53"/>
      <c r="C38" s="53"/>
      <c r="D38" s="93"/>
      <c r="E38" s="114"/>
      <c r="F38" s="14"/>
      <c r="G38" s="50"/>
      <c r="H38" s="131"/>
    </row>
    <row r="39" spans="1:8" ht="19.5" customHeight="1">
      <c r="A39" s="52"/>
      <c r="B39" s="53"/>
      <c r="C39" s="53"/>
      <c r="D39" s="93"/>
      <c r="E39" s="114"/>
      <c r="F39" s="14"/>
      <c r="G39" s="50"/>
      <c r="H39" s="131"/>
    </row>
    <row r="40" spans="1:8" ht="19.5" customHeight="1">
      <c r="A40" s="52"/>
      <c r="B40" s="53"/>
      <c r="C40" s="53"/>
      <c r="D40" s="97"/>
      <c r="E40" s="114"/>
      <c r="F40" s="14"/>
      <c r="G40" s="50"/>
      <c r="H40" s="131"/>
    </row>
    <row r="41" spans="1:8" ht="19.5" customHeight="1">
      <c r="A41" s="52"/>
      <c r="B41" s="53"/>
      <c r="C41" s="53"/>
      <c r="D41" s="97"/>
      <c r="E41" s="13"/>
      <c r="F41" s="14"/>
      <c r="G41" s="50"/>
      <c r="H41" s="131"/>
    </row>
    <row r="42" spans="1:8" ht="19.5" customHeight="1">
      <c r="A42" s="52"/>
      <c r="B42" s="53"/>
      <c r="C42" s="53"/>
      <c r="D42" s="97"/>
      <c r="E42" s="13"/>
      <c r="F42" s="14"/>
      <c r="G42" s="50"/>
      <c r="H42" s="131"/>
    </row>
    <row r="43" spans="1:8" ht="19.5" customHeight="1">
      <c r="A43" s="52"/>
      <c r="B43" s="53"/>
      <c r="C43" s="53"/>
      <c r="D43" s="97"/>
      <c r="E43" s="13"/>
      <c r="F43" s="14"/>
      <c r="G43" s="50"/>
      <c r="H43" s="131"/>
    </row>
    <row r="44" spans="1:8" ht="19.5" customHeight="1">
      <c r="A44" s="52"/>
      <c r="B44" s="53"/>
      <c r="C44" s="53"/>
      <c r="D44" s="97"/>
      <c r="E44" s="13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2"/>
      <c r="B46" s="53"/>
      <c r="C46" s="53"/>
      <c r="D46" s="97"/>
      <c r="E46" s="13"/>
      <c r="F46" s="14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CONCATENATE(FIXED(COUNTA(E5:E47),0,0),"　店")</f>
        <v>25　店</v>
      </c>
      <c r="F48" s="21">
        <f>SUM(F5:F47)</f>
        <v>15100</v>
      </c>
      <c r="G48" s="21">
        <f>SUM(G5:G47)</f>
        <v>0</v>
      </c>
      <c r="H48" s="22">
        <f>SUM(H5:H47)</f>
        <v>70750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1:H47">
      <formula1>F31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:H48 A3:H3 H49:H65536 A27:C48 A5:C25 H5:H30 D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2016-12-16T05:31:33Z</cp:lastPrinted>
  <dcterms:created xsi:type="dcterms:W3CDTF">2001-09-20T06:42:30Z</dcterms:created>
  <dcterms:modified xsi:type="dcterms:W3CDTF">2018-03-19T07:54:39Z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