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firstSheet="1" activeTab="1"/>
  </bookViews>
  <sheets>
    <sheet name="取扱事項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nm.Print_Area" localSheetId="2">'一宮市'!$A$1:$J$49</definedName>
    <definedName name="_xlnm.Print_Area" localSheetId="3">'稲沢市・津島市・愛西市'!$A$1:$J$49</definedName>
    <definedName name="_xlnm.Print_Area" localSheetId="6">'江南市・丹羽郡・犬山市'!$A$1:$J$49</definedName>
    <definedName name="_xlnm.Print_Area" localSheetId="8">'春日井市'!$A$1:$J$49</definedName>
    <definedName name="_xlnm.Print_Area" localSheetId="7">'小牧市'!$A$1:$J$49</definedName>
    <definedName name="_xlnm.Print_Area" localSheetId="9">'瀬戸市・尾張旭市'!$A$1:$J$49</definedName>
    <definedName name="_xlnm.Print_Area" localSheetId="5">'清須市・北名古屋市・西春日井郡・岩倉市'!$A$1:$J$49</definedName>
    <definedName name="_xlnm.Print_Area" localSheetId="14">'知多郡'!$A$1:$J$49</definedName>
    <definedName name="_xlnm.Print_Area" localSheetId="11">'長久手市・愛知郡・大府市'!$A$1:$J$49</definedName>
    <definedName name="_xlnm.Print_Area" localSheetId="12">'東海市・知多市'!$A$1:$J$49</definedName>
    <definedName name="_xlnm.Print_Area" localSheetId="10">'日進市・豊明市'!$A$1:$J$49</definedName>
    <definedName name="_xlnm.Print_Area" localSheetId="13">'半田市・常滑市'!$A$1:$J$49</definedName>
    <definedName name="_xlnm.Print_Area" localSheetId="4">'弥富市・あま市・海部郡'!$A$1:$J$49</definedName>
  </definedNames>
  <calcPr fullCalcOnLoad="1"/>
</workbook>
</file>

<file path=xl/sharedStrings.xml><?xml version="1.0" encoding="utf-8"?>
<sst xmlns="http://schemas.openxmlformats.org/spreadsheetml/2006/main" count="1358" uniqueCount="630">
  <si>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</si>
  <si>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</si>
  <si>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</si>
  <si>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</si>
  <si>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</si>
  <si>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</si>
  <si>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</si>
  <si>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</si>
  <si>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</si>
  <si>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</si>
  <si>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</si>
  <si>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</si>
  <si>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</si>
  <si>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</si>
  <si>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</si>
  <si>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</si>
  <si>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</si>
  <si>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</si>
  <si>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</si>
  <si>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</si>
  <si>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</si>
  <si>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</si>
  <si>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</si>
  <si>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</si>
  <si>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</si>
  <si>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</si>
  <si>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</si>
  <si>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</si>
  <si>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</si>
  <si>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</si>
  <si>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</si>
  <si>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</si>
  <si>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</si>
  <si>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</si>
  <si>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</si>
  <si>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</si>
  <si>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</si>
  <si>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</si>
  <si>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</si>
  <si>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</si>
  <si>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</si>
  <si>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</si>
  <si>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</si>
  <si>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</si>
  <si>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</si>
  <si>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</si>
  <si>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</si>
  <si>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</si>
  <si>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</si>
  <si>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</si>
  <si>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</si>
  <si>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</si>
  <si>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</si>
  <si>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</si>
  <si>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</si>
  <si>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</si>
  <si>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</si>
  <si>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</si>
  <si>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</si>
  <si>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</si>
  <si>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</si>
  <si>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</si>
  <si>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</si>
  <si>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</si>
  <si>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</si>
  <si>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</si>
  <si>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230320Z01010</t>
  </si>
  <si>
    <t>230320Z01020</t>
  </si>
  <si>
    <t>230320Z01040</t>
  </si>
  <si>
    <t>230320Z01060</t>
  </si>
  <si>
    <t>230320Z01070</t>
  </si>
  <si>
    <t>230320Z01200</t>
  </si>
  <si>
    <t>230320Z01160</t>
  </si>
  <si>
    <t>230320Z01080</t>
  </si>
  <si>
    <t>230320Z01210</t>
  </si>
  <si>
    <t>230320Z01030</t>
  </si>
  <si>
    <t>230320Z01050</t>
  </si>
  <si>
    <t>230320Z01130</t>
  </si>
  <si>
    <t>230320Z01150</t>
  </si>
  <si>
    <t>230320Z01110</t>
  </si>
  <si>
    <t>230320Z01180</t>
  </si>
  <si>
    <t>230320Z01140</t>
  </si>
  <si>
    <t>230320Z01220</t>
  </si>
  <si>
    <t>230320Z01230</t>
  </si>
  <si>
    <t>230320Z01090</t>
  </si>
  <si>
    <t>230320Z01170</t>
  </si>
  <si>
    <t>230320Z01100</t>
  </si>
  <si>
    <t>230320Z01190</t>
  </si>
  <si>
    <t>230320Z01240</t>
  </si>
  <si>
    <t>230320Z01250</t>
  </si>
  <si>
    <t>230320Z01260</t>
  </si>
  <si>
    <t>230320Z01270</t>
  </si>
  <si>
    <t>230320Z01280</t>
  </si>
  <si>
    <t>230320Z01290</t>
  </si>
  <si>
    <t>230320Z01300</t>
  </si>
  <si>
    <t>230320Z01310</t>
  </si>
  <si>
    <t>230320Z01320</t>
  </si>
  <si>
    <t>230340Z01010</t>
  </si>
  <si>
    <t>230340Z01080</t>
  </si>
  <si>
    <t>230340Z01100</t>
  </si>
  <si>
    <t>230340Z01030</t>
  </si>
  <si>
    <t>230340Z01120</t>
  </si>
  <si>
    <t>230340Z01090</t>
  </si>
  <si>
    <t>230340Z01050</t>
  </si>
  <si>
    <t>230340Z01060</t>
  </si>
  <si>
    <t>230340Z01070</t>
  </si>
  <si>
    <t>230340Z01040</t>
  </si>
  <si>
    <t>230340Z01110</t>
  </si>
  <si>
    <t>230340Z01130</t>
  </si>
  <si>
    <t>230340Z01140</t>
  </si>
  <si>
    <t>230340Z01150</t>
  </si>
  <si>
    <t>230340Z01160</t>
  </si>
  <si>
    <t>230310Z01010</t>
  </si>
  <si>
    <t>230310Z01040</t>
  </si>
  <si>
    <t>230310Z01050</t>
  </si>
  <si>
    <t>230310Z01020</t>
  </si>
  <si>
    <t>230310Z01030</t>
  </si>
  <si>
    <t>230375Z01010</t>
  </si>
  <si>
    <t>230375Z01020</t>
  </si>
  <si>
    <t>230375Z01030</t>
  </si>
  <si>
    <t>230375Z01040</t>
  </si>
  <si>
    <t>230375Z01050</t>
  </si>
  <si>
    <t>230390Z01010</t>
  </si>
  <si>
    <t>230390Z01020</t>
  </si>
  <si>
    <t>230390Z01030</t>
  </si>
  <si>
    <t>230395Z01010</t>
  </si>
  <si>
    <t>230395Z01020</t>
  </si>
  <si>
    <t>230395Z01040</t>
  </si>
  <si>
    <t>230395Z01050</t>
  </si>
  <si>
    <t>230395Z01060</t>
  </si>
  <si>
    <t>230395Z01070</t>
  </si>
  <si>
    <t>230380Z01040</t>
  </si>
  <si>
    <t>230380Z01050</t>
  </si>
  <si>
    <t>230380Z01070</t>
  </si>
  <si>
    <t>230380Z01060</t>
  </si>
  <si>
    <t>230380Z01080</t>
  </si>
  <si>
    <t>230380Z01200</t>
  </si>
  <si>
    <t>230380Z01210</t>
  </si>
  <si>
    <t>230380Z01220</t>
  </si>
  <si>
    <t>230380Z01240</t>
  </si>
  <si>
    <t>230385Z01080</t>
  </si>
  <si>
    <t>230385Z01070</t>
  </si>
  <si>
    <t>230385Z01060</t>
  </si>
  <si>
    <t>230385Z01020</t>
  </si>
  <si>
    <t>230385Z01030</t>
  </si>
  <si>
    <t>230385Z01040</t>
  </si>
  <si>
    <t>230385Z01050</t>
  </si>
  <si>
    <t>230370Z01010</t>
  </si>
  <si>
    <t>230365Z01010</t>
  </si>
  <si>
    <t>230365Z01020</t>
  </si>
  <si>
    <t>230230Z01010</t>
  </si>
  <si>
    <t>230230Z01020</t>
  </si>
  <si>
    <t>230230Z01015</t>
  </si>
  <si>
    <t>230230Z01030</t>
  </si>
  <si>
    <t>230220Z01010</t>
  </si>
  <si>
    <t>230220Z01100</t>
  </si>
  <si>
    <t>230220Z01050</t>
  </si>
  <si>
    <t>230220Z01020</t>
  </si>
  <si>
    <t>230220Z01030</t>
  </si>
  <si>
    <t>230220Z01060</t>
  </si>
  <si>
    <t>230220Z01080</t>
  </si>
  <si>
    <t>230220Z01031</t>
  </si>
  <si>
    <t>230220Z01040</t>
  </si>
  <si>
    <t>230220Z01070</t>
  </si>
  <si>
    <t>230220Z01090</t>
  </si>
  <si>
    <t>230240Z01040</t>
  </si>
  <si>
    <t>230240Z01010</t>
  </si>
  <si>
    <t>230240Z01030</t>
  </si>
  <si>
    <t>230240Z01020</t>
  </si>
  <si>
    <t>230240Z01050</t>
  </si>
  <si>
    <t>230240Z01060</t>
  </si>
  <si>
    <t>230210Z01010</t>
  </si>
  <si>
    <t>230210Z01050</t>
  </si>
  <si>
    <t>230210Z01040</t>
  </si>
  <si>
    <t>230210Z01080</t>
  </si>
  <si>
    <t>230210Z01070</t>
  </si>
  <si>
    <t>230210Z01060</t>
  </si>
  <si>
    <t>230210Z01020</t>
  </si>
  <si>
    <t>230210Z01030</t>
  </si>
  <si>
    <t>230520Z01010</t>
  </si>
  <si>
    <t>230520Z01020</t>
  </si>
  <si>
    <t>230520Z01150</t>
  </si>
  <si>
    <t>230520Z01030</t>
  </si>
  <si>
    <t>230520Z01040</t>
  </si>
  <si>
    <t>230520Z01050</t>
  </si>
  <si>
    <t>230520Z01060</t>
  </si>
  <si>
    <t>230520Z01070</t>
  </si>
  <si>
    <t>230520Z01080</t>
  </si>
  <si>
    <t>230520Z01090</t>
  </si>
  <si>
    <t>230520Z01100</t>
  </si>
  <si>
    <t>230520Z01110</t>
  </si>
  <si>
    <t>230520Z01130</t>
  </si>
  <si>
    <t>230520Z01140</t>
  </si>
  <si>
    <t>230520Z01160</t>
  </si>
  <si>
    <t>230520Z01170</t>
  </si>
  <si>
    <t>230520Z01180</t>
  </si>
  <si>
    <t>230510Z01010</t>
  </si>
  <si>
    <t>230510Z01020</t>
  </si>
  <si>
    <t>230510Z01030</t>
  </si>
  <si>
    <t>230510Z01040</t>
  </si>
  <si>
    <t>230510Z01050</t>
  </si>
  <si>
    <t>230510Z01060</t>
  </si>
  <si>
    <t>230510Z01070</t>
  </si>
  <si>
    <t>230510Z01080</t>
  </si>
  <si>
    <t>230510Z01090</t>
  </si>
  <si>
    <t>230510Z01100</t>
  </si>
  <si>
    <t>230510Z01110</t>
  </si>
  <si>
    <t>230510Z01120</t>
  </si>
  <si>
    <t>230510Z01130</t>
  </si>
  <si>
    <t>230510Z01140</t>
  </si>
  <si>
    <t>230510Z01150</t>
  </si>
  <si>
    <t>230510Z01160</t>
  </si>
  <si>
    <t>230510Z01200</t>
  </si>
  <si>
    <t>230510Z01210</t>
  </si>
  <si>
    <t>230510Z01220</t>
  </si>
  <si>
    <t>230510Z01230</t>
  </si>
  <si>
    <t>230510Z01240</t>
  </si>
  <si>
    <t>230510Z01170</t>
  </si>
  <si>
    <t>230510Z01180</t>
  </si>
  <si>
    <t>230530Z01010</t>
  </si>
  <si>
    <t>230530Z01030</t>
  </si>
  <si>
    <t>230530Z01040</t>
  </si>
  <si>
    <t>230530Z01050</t>
  </si>
  <si>
    <t>230530Z01070</t>
  </si>
  <si>
    <t>230530Z01080</t>
  </si>
  <si>
    <t>230530Z01100</t>
  </si>
  <si>
    <t>230530Z01090</t>
  </si>
  <si>
    <t>230530Z01160</t>
  </si>
  <si>
    <t>230530Z01110</t>
  </si>
  <si>
    <t>230530Z01120</t>
  </si>
  <si>
    <t>230530Z01130</t>
  </si>
  <si>
    <t>230530Z01140</t>
  </si>
  <si>
    <t>230530Z01170</t>
  </si>
  <si>
    <t>230530Z01150</t>
  </si>
  <si>
    <t>230530Z01180</t>
  </si>
  <si>
    <t>230540Z01010</t>
  </si>
  <si>
    <t>230540Z01020</t>
  </si>
  <si>
    <t>230540Z01040</t>
  </si>
  <si>
    <t>230540Z01030</t>
  </si>
  <si>
    <t>230540Z01050</t>
  </si>
  <si>
    <t>230540Z01070</t>
  </si>
  <si>
    <t>230580Z01010</t>
  </si>
  <si>
    <t>230580Z01025</t>
  </si>
  <si>
    <t>230580Z01020</t>
  </si>
  <si>
    <t>230580Z01030</t>
  </si>
  <si>
    <t>230580Z01040</t>
  </si>
  <si>
    <t>230550Z01010</t>
  </si>
  <si>
    <t>230550Z01040</t>
  </si>
  <si>
    <t>230550Z01020</t>
  </si>
  <si>
    <t>230550Z01030</t>
  </si>
  <si>
    <t>230550Z01050</t>
  </si>
  <si>
    <t>230550Z01060</t>
  </si>
  <si>
    <t>230420Z01020</t>
  </si>
  <si>
    <t>230420Z01070</t>
  </si>
  <si>
    <t>230420Z01050</t>
  </si>
  <si>
    <t>230420Z01010</t>
  </si>
  <si>
    <t>230420Z01030</t>
  </si>
  <si>
    <t>230420Z01060</t>
  </si>
  <si>
    <t>230410Z01060</t>
  </si>
  <si>
    <t>230410Z01070</t>
  </si>
  <si>
    <t>230410Z01010</t>
  </si>
  <si>
    <t>230410Z01050</t>
  </si>
  <si>
    <t>230410Z01020</t>
  </si>
  <si>
    <t>230410Z01090</t>
  </si>
  <si>
    <t>230410Z01040</t>
  </si>
  <si>
    <t>230410Z01030</t>
  </si>
  <si>
    <t>230410Z01100</t>
  </si>
  <si>
    <t>230410Z01080</t>
  </si>
  <si>
    <t>230410Z01110</t>
  </si>
  <si>
    <t>230430Z01050</t>
  </si>
  <si>
    <t>230430Z01060</t>
  </si>
  <si>
    <t>230430Z01090</t>
  </si>
  <si>
    <t>230430Z01100</t>
  </si>
  <si>
    <t>230430Z01070</t>
  </si>
  <si>
    <t>230430Z01040</t>
  </si>
  <si>
    <t>230430Z01030</t>
  </si>
  <si>
    <t>230430Z01020</t>
  </si>
  <si>
    <t>230430Z01010</t>
  </si>
  <si>
    <t>230450Z01070</t>
  </si>
  <si>
    <t>230450Z01080</t>
  </si>
  <si>
    <t>230450Z01060</t>
  </si>
  <si>
    <t>230450Z01130</t>
  </si>
  <si>
    <t>230450Z01020</t>
  </si>
  <si>
    <t>230450Z01010</t>
  </si>
  <si>
    <t>230450Z01120</t>
  </si>
  <si>
    <t>230450Z01110</t>
  </si>
  <si>
    <t>230450Z01100</t>
  </si>
  <si>
    <t>230450Z01050</t>
  </si>
  <si>
    <t>230450Z01090</t>
  </si>
  <si>
    <t>230450Z01030</t>
  </si>
  <si>
    <t>230450Z01040</t>
  </si>
  <si>
    <t>230440Z01020</t>
  </si>
  <si>
    <t>230440Z01060</t>
  </si>
  <si>
    <t>230440Z01030</t>
  </si>
  <si>
    <t>230440Z01010</t>
  </si>
  <si>
    <t>230460Z01040</t>
  </si>
  <si>
    <t>230460Z01010</t>
  </si>
  <si>
    <t>230460Z01020</t>
  </si>
  <si>
    <t>230460Z01030</t>
  </si>
  <si>
    <t>230460Z01160</t>
  </si>
  <si>
    <t>230460Z01050</t>
  </si>
  <si>
    <t>230460Z01060</t>
  </si>
  <si>
    <t>230460Z01070</t>
  </si>
  <si>
    <t>230460Z01080</t>
  </si>
  <si>
    <t>230460Z01090</t>
  </si>
  <si>
    <t>230460Z01100</t>
  </si>
  <si>
    <t>230460Z01110</t>
  </si>
  <si>
    <t>230460Z01120</t>
  </si>
  <si>
    <t>230460Z01150</t>
  </si>
  <si>
    <t>230460Z01140</t>
  </si>
  <si>
    <t>230460Z01130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</si>
  <si>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</si>
  <si>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</si>
  <si>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</si>
  <si>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一宮市</t>
  </si>
  <si>
    <t>長久手市</t>
  </si>
  <si>
    <t>230590Z01010</t>
  </si>
  <si>
    <t>230590Z01020</t>
  </si>
  <si>
    <t>230590Z01030</t>
  </si>
  <si>
    <t>230590Z01050</t>
  </si>
  <si>
    <t>230420Z01080</t>
  </si>
  <si>
    <t>サイズ</t>
  </si>
  <si>
    <t>230440Z01070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</si>
  <si>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</si>
  <si>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</si>
  <si>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</si>
  <si>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</si>
  <si>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</si>
  <si>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</si>
  <si>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</si>
  <si>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</si>
  <si>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</si>
  <si>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</si>
  <si>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</si>
  <si>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</si>
  <si>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</si>
  <si>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230510Z01270</t>
  </si>
  <si>
    <t>　　・販売店個店単位で全域定数を満たすことが原則となります.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</si>
  <si>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</si>
  <si>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</si>
  <si>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</si>
  <si>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</si>
  <si>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</si>
  <si>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</si>
  <si>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</si>
  <si>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</si>
  <si>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</si>
  <si>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</si>
  <si>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</si>
  <si>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</si>
  <si>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</si>
  <si>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</si>
  <si>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</si>
  <si>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</si>
  <si>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</si>
  <si>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</si>
  <si>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</si>
  <si>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</si>
  <si>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</si>
  <si>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</si>
  <si>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</si>
  <si>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</si>
  <si>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</si>
  <si>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</si>
  <si>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</si>
  <si>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</si>
  <si>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</si>
  <si>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</si>
  <si>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</si>
  <si>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</si>
  <si>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</si>
  <si>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</si>
  <si>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</si>
  <si>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</si>
  <si>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</si>
  <si>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</si>
  <si>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</si>
  <si>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</si>
  <si>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</si>
  <si>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</si>
  <si>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</si>
  <si>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</si>
  <si>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</si>
  <si>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</si>
  <si>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</si>
  <si>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</si>
  <si>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</si>
  <si>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</si>
  <si>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</si>
  <si>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</si>
  <si>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</si>
  <si>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</si>
  <si>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</si>
  <si>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</si>
  <si>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</si>
  <si>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</si>
  <si>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</si>
  <si>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</si>
  <si>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</si>
  <si>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清洲北部N</t>
  </si>
  <si>
    <t>清洲東部N</t>
  </si>
  <si>
    <t>尾張新川南部N</t>
  </si>
  <si>
    <t>尾張新川北部N</t>
  </si>
  <si>
    <t>一宮浅井NM</t>
  </si>
  <si>
    <t>浅井北部NM</t>
  </si>
  <si>
    <t>千秋NM</t>
  </si>
  <si>
    <t>一宮瀬時NM</t>
  </si>
  <si>
    <t>一宮春明NM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</si>
  <si>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</si>
  <si>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</si>
  <si>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</si>
  <si>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</si>
  <si>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</si>
  <si>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</si>
  <si>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</si>
  <si>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</si>
  <si>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</si>
  <si>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</si>
  <si>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</si>
  <si>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</si>
  <si>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</si>
  <si>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</si>
  <si>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</si>
  <si>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</si>
  <si>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</si>
  <si>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</si>
  <si>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</si>
  <si>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</si>
  <si>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</si>
  <si>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</si>
  <si>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</si>
  <si>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</si>
  <si>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</si>
  <si>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</si>
  <si>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</si>
  <si>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</si>
  <si>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</si>
  <si>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</si>
  <si>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</si>
  <si>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</si>
  <si>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</si>
  <si>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</si>
  <si>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</si>
  <si>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</si>
  <si>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</si>
  <si>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</si>
  <si>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</si>
  <si>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</si>
  <si>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</si>
  <si>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</si>
  <si>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</si>
  <si>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</si>
  <si>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</si>
  <si>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</si>
  <si>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</si>
  <si>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</si>
  <si>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</si>
  <si>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</si>
  <si>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</si>
  <si>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</si>
  <si>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</si>
  <si>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</si>
  <si>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</si>
  <si>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</si>
  <si>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</si>
  <si>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</si>
  <si>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</si>
  <si>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</si>
  <si>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</si>
  <si>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</si>
  <si>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</si>
  <si>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</si>
  <si>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</si>
  <si>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</si>
  <si>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</si>
  <si>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</si>
  <si>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</si>
  <si>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</si>
  <si>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</si>
  <si>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</si>
  <si>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</si>
  <si>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</si>
  <si>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</si>
  <si>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</si>
  <si>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</si>
  <si>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</si>
  <si>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</si>
  <si>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</si>
  <si>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</si>
  <si>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</si>
  <si>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</si>
  <si>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</si>
  <si>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</si>
  <si>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</si>
  <si>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</si>
  <si>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</si>
  <si>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</si>
  <si>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</si>
  <si>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</si>
  <si>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</si>
  <si>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</si>
  <si>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</si>
  <si>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</si>
  <si>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</si>
  <si>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</si>
  <si>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</si>
  <si>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</si>
  <si>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</si>
  <si>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</si>
  <si>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</si>
  <si>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</si>
  <si>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</si>
  <si>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</si>
  <si>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</si>
  <si>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</si>
  <si>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</si>
  <si>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</si>
  <si>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</si>
  <si>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</si>
  <si>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</si>
  <si>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</si>
  <si>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</si>
  <si>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</si>
  <si>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</si>
  <si>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</si>
  <si>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</si>
  <si>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</si>
  <si>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</si>
  <si>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</si>
  <si>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</si>
  <si>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</si>
  <si>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</si>
  <si>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</si>
  <si>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</si>
  <si>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</si>
  <si>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</si>
  <si>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</si>
  <si>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</si>
  <si>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</si>
  <si>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</si>
  <si>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</si>
  <si>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</si>
  <si>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</si>
  <si>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</si>
  <si>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</si>
  <si>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</si>
  <si>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</si>
  <si>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</si>
  <si>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</si>
  <si>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</si>
  <si>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</si>
  <si>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</si>
  <si>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</si>
  <si>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</si>
  <si>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</si>
  <si>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</si>
  <si>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</si>
  <si>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</si>
  <si>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</si>
  <si>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</si>
  <si>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</si>
  <si>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</si>
  <si>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</si>
  <si>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</si>
  <si>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</si>
  <si>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</si>
  <si>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佐屋NAM</t>
  </si>
  <si>
    <t>南佐屋NAM</t>
  </si>
  <si>
    <t>尾張弥富NAM</t>
  </si>
  <si>
    <t>弥富南部NAM</t>
  </si>
  <si>
    <t>舟入NAM</t>
  </si>
  <si>
    <t>飛島NAM</t>
  </si>
  <si>
    <t>師崎NAM</t>
  </si>
  <si>
    <t>鬼崎NMY</t>
  </si>
  <si>
    <t>多屋NMY</t>
  </si>
  <si>
    <t>常滑NMY</t>
  </si>
  <si>
    <t>常滑南部NAMY</t>
  </si>
  <si>
    <t>木曽岬NAMI</t>
  </si>
  <si>
    <t>愛知郡</t>
  </si>
  <si>
    <t>河和NM</t>
  </si>
  <si>
    <t>野間NAMY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</si>
  <si>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</si>
  <si>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</si>
  <si>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</si>
  <si>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</si>
  <si>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</si>
  <si>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</si>
  <si>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</si>
  <si>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</si>
  <si>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東海大田NM</t>
  </si>
  <si>
    <t>富木島NM</t>
  </si>
  <si>
    <t>上野台NM</t>
  </si>
  <si>
    <t>加木屋NM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</si>
  <si>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</si>
  <si>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祖父江NM</t>
  </si>
  <si>
    <t>祖父江南部NM</t>
  </si>
  <si>
    <t>岩倉東部NM</t>
  </si>
  <si>
    <t>寺本NM</t>
  </si>
  <si>
    <t>朝倉団地NM</t>
  </si>
  <si>
    <t>知多新知台NM</t>
  </si>
  <si>
    <t>尾張横須賀NM</t>
  </si>
  <si>
    <t>高横須賀NM</t>
  </si>
  <si>
    <t>武豊NM</t>
  </si>
  <si>
    <t>230560Z01010</t>
  </si>
  <si>
    <t>230560Z01110</t>
  </si>
  <si>
    <t>230560Z01100</t>
  </si>
  <si>
    <t>230560Z01030</t>
  </si>
  <si>
    <t>230560Z01040</t>
  </si>
  <si>
    <t>230560Z01050</t>
  </si>
  <si>
    <t>230560Z01060</t>
  </si>
  <si>
    <t>230560Z01070</t>
  </si>
  <si>
    <t>230560Z01080</t>
  </si>
  <si>
    <t>230560Z01090</t>
  </si>
  <si>
    <t>230510Z01280</t>
  </si>
  <si>
    <t>春日井高校前NM</t>
  </si>
  <si>
    <t>あま清洲NM</t>
  </si>
  <si>
    <t>瀬戸東NM</t>
  </si>
  <si>
    <t>長久手北部NM</t>
  </si>
  <si>
    <t>長久手東部NM</t>
  </si>
  <si>
    <t>長久手西部NM</t>
  </si>
  <si>
    <t>長久手南部NM</t>
  </si>
  <si>
    <t>本地ヶ原NM</t>
  </si>
  <si>
    <t>第2金曜日</t>
  </si>
  <si>
    <t>第4金曜日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</si>
  <si>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</si>
  <si>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</si>
  <si>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</si>
  <si>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（※1）一部地域のみ実施となります。平成30年6月以降の実施となります。</t>
  </si>
  <si>
    <t>平成30年前期（5月1日以降）</t>
  </si>
  <si>
    <t>平成30年前期（5月1日以降）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</si>
</sst>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8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77" fontId="4" fillId="0" borderId="3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1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2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 locked="0"/>
    </xf>
    <xf numFmtId="177" fontId="4" fillId="0" borderId="3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33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5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5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5" xfId="0" applyNumberFormat="1" applyFont="1" applyBorder="1" applyAlignment="1" applyProtection="1">
      <alignment horizontal="left" vertical="center" shrinkToFit="1"/>
      <protection/>
    </xf>
    <xf numFmtId="191" fontId="46" fillId="0" borderId="28" xfId="0" applyNumberFormat="1" applyFont="1" applyBorder="1" applyAlignment="1" applyProtection="1">
      <alignment horizontal="left" vertical="center"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36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5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0" fontId="47" fillId="0" borderId="39" xfId="0" applyFont="1" applyBorder="1" applyAlignment="1" applyProtection="1">
      <alignment horizontal="center" vertical="center"/>
      <protection/>
    </xf>
    <xf numFmtId="0" fontId="47" fillId="0" borderId="41" xfId="0" applyFont="1" applyBorder="1" applyAlignment="1" applyProtection="1">
      <alignment horizontal="center" vertical="center"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45" xfId="0" applyNumberFormat="1" applyFont="1" applyBorder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horizontal="right" vertical="center"/>
      <protection locked="0"/>
    </xf>
    <xf numFmtId="191" fontId="45" fillId="0" borderId="46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7" xfId="0" applyNumberFormat="1" applyFont="1" applyBorder="1" applyAlignment="1" applyProtection="1">
      <alignment horizontal="right" vertical="center"/>
      <protection/>
    </xf>
    <xf numFmtId="185" fontId="4" fillId="0" borderId="48" xfId="0" applyNumberFormat="1" applyFont="1" applyBorder="1" applyAlignment="1" applyProtection="1">
      <alignment vertical="center"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5" xfId="0" applyFont="1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6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left" vertical="center" shrinkToFit="1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35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35" xfId="0" applyNumberFormat="1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 locked="0"/>
    </xf>
    <xf numFmtId="185" fontId="4" fillId="0" borderId="15" xfId="0" applyNumberFormat="1" applyFont="1" applyBorder="1" applyAlignment="1" applyProtection="1">
      <alignment horizontal="right" vertical="center"/>
      <protection locked="0"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10" fillId="0" borderId="4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41" xfId="5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0" fontId="47" fillId="0" borderId="19" xfId="0" applyFont="1" applyBorder="1" applyAlignment="1" applyProtection="1">
      <alignment horizontal="center" vertical="center"/>
      <protection/>
    </xf>
    <xf numFmtId="195" fontId="10" fillId="0" borderId="41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4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35" xfId="0" applyNumberFormat="1" applyFont="1" applyBorder="1" applyAlignment="1" applyProtection="1">
      <alignment horizontal="center" vertical="center" shrinkToFit="1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85" fontId="4" fillId="0" borderId="14" xfId="0" applyNumberFormat="1" applyFont="1" applyBorder="1" applyAlignment="1" applyProtection="1">
      <alignment vertical="center"/>
      <protection/>
    </xf>
    <xf numFmtId="185" fontId="4" fillId="0" borderId="16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vertical="center"/>
      <protection/>
    </xf>
    <xf numFmtId="0" fontId="4" fillId="0" borderId="1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85" fontId="4" fillId="0" borderId="28" xfId="0" applyNumberFormat="1" applyFont="1" applyBorder="1" applyAlignment="1" applyProtection="1">
      <alignment vertical="center" shrinkToFit="1"/>
      <protection/>
    </xf>
    <xf numFmtId="185" fontId="4" fillId="0" borderId="27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38" fontId="7" fillId="0" borderId="16" xfId="51" applyFont="1" applyBorder="1" applyAlignment="1" applyProtection="1">
      <alignment vertical="top"/>
      <protection/>
    </xf>
    <xf numFmtId="0" fontId="7" fillId="0" borderId="16" xfId="0" applyFont="1" applyBorder="1" applyAlignment="1" applyProtection="1">
      <alignment vertical="top"/>
      <protection/>
    </xf>
    <xf numFmtId="38" fontId="0" fillId="0" borderId="54" xfId="49" applyFont="1" applyBorder="1" applyAlignment="1" applyProtection="1">
      <alignment horizontal="center" vertical="center" shrinkToFit="1"/>
      <protection/>
    </xf>
    <xf numFmtId="38" fontId="0" fillId="0" borderId="18" xfId="49" applyFont="1" applyBorder="1" applyAlignment="1" applyProtection="1">
      <alignment horizontal="center" vertical="center" shrinkToFit="1"/>
      <protection/>
    </xf>
    <xf numFmtId="38" fontId="0" fillId="0" borderId="54" xfId="49" applyFont="1" applyBorder="1" applyAlignment="1" applyProtection="1">
      <alignment horizontal="center" vertical="center" shrinkToFit="1"/>
      <protection/>
    </xf>
    <xf numFmtId="38" fontId="0" fillId="0" borderId="18" xfId="49" applyFont="1" applyBorder="1" applyAlignment="1" applyProtection="1">
      <alignment horizontal="center" vertical="center" shrinkToFit="1"/>
      <protection/>
    </xf>
    <xf numFmtId="185" fontId="0" fillId="0" borderId="54" xfId="0" applyNumberFormat="1" applyFont="1" applyBorder="1" applyAlignment="1" applyProtection="1">
      <alignment/>
      <protection/>
    </xf>
    <xf numFmtId="185" fontId="0" fillId="0" borderId="18" xfId="0" applyNumberFormat="1" applyFont="1" applyBorder="1" applyAlignment="1" applyProtection="1">
      <alignment/>
      <protection/>
    </xf>
    <xf numFmtId="185" fontId="0" fillId="0" borderId="54" xfId="0" applyNumberFormat="1" applyFont="1" applyBorder="1" applyAlignment="1" applyProtection="1">
      <alignment horizontal="center" vertical="center"/>
      <protection/>
    </xf>
    <xf numFmtId="185" fontId="0" fillId="0" borderId="18" xfId="0" applyNumberFormat="1" applyFont="1" applyBorder="1" applyAlignment="1" applyProtection="1">
      <alignment horizontal="center" vertical="center"/>
      <protection/>
    </xf>
    <xf numFmtId="195" fontId="10" fillId="0" borderId="41" xfId="0" applyNumberFormat="1" applyFont="1" applyBorder="1" applyAlignment="1" applyProtection="1">
      <alignment horizontal="center" vertical="center"/>
      <protection/>
    </xf>
    <xf numFmtId="185" fontId="0" fillId="0" borderId="55" xfId="0" applyNumberFormat="1" applyFont="1" applyBorder="1" applyAlignment="1" applyProtection="1">
      <alignment horizontal="center" vertical="center"/>
      <protection/>
    </xf>
    <xf numFmtId="185" fontId="0" fillId="0" borderId="53" xfId="0" applyNumberFormat="1" applyFont="1" applyBorder="1" applyAlignment="1" applyProtection="1">
      <alignment horizontal="center" vertical="center"/>
      <protection/>
    </xf>
    <xf numFmtId="185" fontId="0" fillId="0" borderId="56" xfId="0" applyNumberFormat="1" applyFont="1" applyBorder="1" applyAlignment="1" applyProtection="1">
      <alignment horizontal="center" vertical="center"/>
      <protection/>
    </xf>
    <xf numFmtId="185" fontId="0" fillId="0" borderId="43" xfId="0" applyNumberFormat="1" applyFont="1" applyBorder="1" applyAlignment="1" applyProtection="1">
      <alignment horizontal="center" vertical="center"/>
      <protection/>
    </xf>
    <xf numFmtId="185" fontId="0" fillId="0" borderId="56" xfId="0" applyNumberFormat="1" applyFont="1" applyBorder="1" applyAlignment="1" applyProtection="1">
      <alignment/>
      <protection/>
    </xf>
    <xf numFmtId="185" fontId="0" fillId="0" borderId="43" xfId="0" applyNumberFormat="1" applyFont="1" applyBorder="1" applyAlignment="1" applyProtection="1">
      <alignment/>
      <protection/>
    </xf>
    <xf numFmtId="185" fontId="0" fillId="0" borderId="57" xfId="0" applyNumberFormat="1" applyFont="1" applyBorder="1" applyAlignment="1" applyProtection="1">
      <alignment/>
      <protection/>
    </xf>
    <xf numFmtId="185" fontId="0" fillId="0" borderId="44" xfId="0" applyNumberFormat="1" applyFont="1" applyBorder="1" applyAlignment="1" applyProtection="1">
      <alignment/>
      <protection/>
    </xf>
    <xf numFmtId="185" fontId="0" fillId="0" borderId="57" xfId="0" applyNumberFormat="1" applyFont="1" applyBorder="1" applyAlignment="1" applyProtection="1">
      <alignment horizontal="center" vertical="center"/>
      <protection/>
    </xf>
    <xf numFmtId="185" fontId="0" fillId="0" borderId="44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41" xfId="0" applyFont="1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177" fontId="0" fillId="0" borderId="38" xfId="51" applyNumberFormat="1" applyFont="1" applyFill="1" applyBorder="1" applyAlignment="1" applyProtection="1">
      <alignment vertical="center" shrinkToFit="1"/>
      <protection/>
    </xf>
    <xf numFmtId="178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177" fontId="0" fillId="0" borderId="59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177" fontId="4" fillId="0" borderId="59" xfId="49" applyNumberFormat="1" applyFont="1" applyFill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0" fontId="2" fillId="0" borderId="34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178" fontId="11" fillId="0" borderId="60" xfId="130" applyNumberFormat="1" applyFont="1" applyBorder="1" applyAlignment="1" applyProtection="1">
      <alignment horizontal="center" vertical="top" shrinkToFit="1"/>
      <protection locked="0"/>
    </xf>
    <xf numFmtId="178" fontId="11" fillId="0" borderId="61" xfId="130" applyNumberFormat="1" applyFont="1" applyBorder="1" applyAlignment="1" applyProtection="1">
      <alignment horizontal="center" vertical="top" shrinkToFit="1"/>
      <protection locked="0"/>
    </xf>
    <xf numFmtId="185" fontId="4" fillId="0" borderId="36" xfId="130" applyNumberFormat="1" applyFont="1" applyBorder="1" applyAlignment="1" applyProtection="1">
      <alignment horizontal="left" vertical="top"/>
      <protection/>
    </xf>
    <xf numFmtId="185" fontId="4" fillId="0" borderId="62" xfId="130" applyNumberFormat="1" applyFont="1" applyBorder="1" applyAlignment="1" applyProtection="1">
      <alignment horizontal="left" vertical="top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0" fontId="2" fillId="0" borderId="50" xfId="43" applyBorder="1" applyAlignment="1" applyProtection="1">
      <alignment horizontal="center" vertical="center"/>
      <protection/>
    </xf>
    <xf numFmtId="0" fontId="2" fillId="0" borderId="59" xfId="43" applyBorder="1" applyAlignment="1" applyProtection="1">
      <alignment horizontal="center" vertical="center"/>
      <protection/>
    </xf>
    <xf numFmtId="177" fontId="4" fillId="0" borderId="20" xfId="0" applyNumberFormat="1" applyFont="1" applyBorder="1" applyAlignment="1" applyProtection="1">
      <alignment horizontal="center" vertical="center"/>
      <protection/>
    </xf>
    <xf numFmtId="38" fontId="10" fillId="0" borderId="20" xfId="51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185" fontId="10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38" fontId="7" fillId="0" borderId="36" xfId="51" applyFont="1" applyBorder="1" applyAlignment="1" applyProtection="1">
      <alignment horizontal="left" vertical="top"/>
      <protection/>
    </xf>
    <xf numFmtId="38" fontId="7" fillId="0" borderId="30" xfId="51" applyFont="1" applyBorder="1" applyAlignment="1" applyProtection="1">
      <alignment horizontal="left" vertical="top"/>
      <protection/>
    </xf>
    <xf numFmtId="38" fontId="7" fillId="0" borderId="62" xfId="51" applyFont="1" applyBorder="1" applyAlignment="1" applyProtection="1">
      <alignment horizontal="left" vertical="top"/>
      <protection/>
    </xf>
    <xf numFmtId="178" fontId="10" fillId="0" borderId="60" xfId="51" applyNumberFormat="1" applyFont="1" applyBorder="1" applyAlignment="1" applyProtection="1">
      <alignment horizontal="center" vertical="top" shrinkToFit="1"/>
      <protection locked="0"/>
    </xf>
    <xf numFmtId="178" fontId="10" fillId="0" borderId="63" xfId="51" applyNumberFormat="1" applyFont="1" applyBorder="1" applyAlignment="1" applyProtection="1">
      <alignment horizontal="center" vertical="top" shrinkToFit="1"/>
      <protection locked="0"/>
    </xf>
    <xf numFmtId="178" fontId="10" fillId="0" borderId="61" xfId="51" applyNumberFormat="1" applyFont="1" applyBorder="1" applyAlignment="1" applyProtection="1">
      <alignment horizontal="center" vertical="top" shrinkToFit="1"/>
      <protection locked="0"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shrinkToFit="1"/>
      <protection locked="0"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8" xfId="0" applyNumberFormat="1" applyFont="1" applyBorder="1" applyAlignment="1" applyProtection="1">
      <alignment horizontal="center"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0" fontId="0" fillId="0" borderId="49" xfId="0" applyFont="1" applyBorder="1" applyAlignment="1" applyProtection="1">
      <alignment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8" xfId="43" applyNumberFormat="1" applyFill="1" applyBorder="1" applyAlignment="1" applyProtection="1">
      <alignment horizontal="center"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85" fontId="5" fillId="0" borderId="30" xfId="0" applyNumberFormat="1" applyFont="1" applyBorder="1" applyAlignment="1" applyProtection="1">
      <alignment horizontal="distributed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3981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5811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8515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0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17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0648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8575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2515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78486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8" name="Text Box 2"/>
        <xdr:cNvSpPr txBox="1">
          <a:spLocks noChangeArrowheads="1"/>
        </xdr:cNvSpPr>
      </xdr:nvSpPr>
      <xdr:spPr>
        <a:xfrm>
          <a:off x="7848600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9" name="Text Box 17"/>
        <xdr:cNvSpPr txBox="1">
          <a:spLocks noChangeArrowheads="1"/>
        </xdr:cNvSpPr>
      </xdr:nvSpPr>
      <xdr:spPr>
        <a:xfrm>
          <a:off x="7848600" y="133159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981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61950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7848600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4" name="Text Box 4"/>
        <xdr:cNvSpPr txBox="1">
          <a:spLocks noChangeArrowheads="1"/>
        </xdr:cNvSpPr>
      </xdr:nvSpPr>
      <xdr:spPr>
        <a:xfrm>
          <a:off x="7848600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8515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8" name="Text Box 17"/>
        <xdr:cNvSpPr txBox="1">
          <a:spLocks noChangeArrowheads="1"/>
        </xdr:cNvSpPr>
      </xdr:nvSpPr>
      <xdr:spPr>
        <a:xfrm>
          <a:off x="7848600" y="133159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A9" sqref="A9:C18"/>
    </sheetView>
  </sheetViews>
  <sheetFormatPr defaultColWidth="9.00390625" defaultRowHeight="13.5"/>
  <sheetData>
    <row r="2" spans="1:10" ht="18.75">
      <c r="A2" s="246" t="s">
        <v>582</v>
      </c>
      <c r="B2" s="247"/>
      <c r="C2" s="247"/>
      <c r="D2" s="247"/>
      <c r="E2" s="247"/>
      <c r="F2" s="247"/>
      <c r="G2" s="247"/>
      <c r="H2" s="247"/>
      <c r="I2" s="247"/>
      <c r="J2" s="187"/>
    </row>
    <row r="7" ht="13.5">
      <c r="A7" s="188" t="s">
        <v>583</v>
      </c>
    </row>
    <row r="9" ht="13.5">
      <c r="A9" t="s">
        <v>325</v>
      </c>
    </row>
    <row r="10" spans="1:3" ht="13.5">
      <c r="A10" s="194"/>
      <c r="C10" s="194" t="s">
        <v>332</v>
      </c>
    </row>
    <row r="12" ht="13.5">
      <c r="A12" t="s">
        <v>626</v>
      </c>
    </row>
    <row r="13" ht="13.5">
      <c r="C13" s="194" t="s">
        <v>333</v>
      </c>
    </row>
    <row r="14" ht="13.5">
      <c r="C14" s="194" t="s">
        <v>627</v>
      </c>
    </row>
    <row r="15" ht="13.5">
      <c r="C15" s="194"/>
    </row>
    <row r="16" ht="13.5">
      <c r="A16" t="s">
        <v>593</v>
      </c>
    </row>
    <row r="17" ht="13.5">
      <c r="C17" s="194" t="s">
        <v>333</v>
      </c>
    </row>
    <row r="18" ht="13.5">
      <c r="C18" s="194" t="s">
        <v>625</v>
      </c>
    </row>
    <row r="21" ht="13.5">
      <c r="A21" s="188" t="s">
        <v>584</v>
      </c>
    </row>
    <row r="23" ht="13.5">
      <c r="A23" t="s">
        <v>323</v>
      </c>
    </row>
    <row r="27" ht="13.5">
      <c r="A27" s="188" t="s">
        <v>585</v>
      </c>
    </row>
    <row r="29" ht="13.5">
      <c r="A29" t="s">
        <v>311</v>
      </c>
    </row>
    <row r="30" ht="13.5">
      <c r="A30" t="s">
        <v>324</v>
      </c>
    </row>
    <row r="34" ht="13.5">
      <c r="A34" s="188" t="s">
        <v>586</v>
      </c>
    </row>
    <row r="36" ht="13.5">
      <c r="A36" t="s">
        <v>329</v>
      </c>
    </row>
    <row r="37" ht="13.5">
      <c r="A37" t="s">
        <v>330</v>
      </c>
    </row>
    <row r="39" ht="13.5">
      <c r="A39" t="s">
        <v>331</v>
      </c>
    </row>
    <row r="40" ht="13.5">
      <c r="A40" t="s">
        <v>334</v>
      </c>
    </row>
    <row r="45" ht="13.5">
      <c r="A45" s="188" t="s">
        <v>587</v>
      </c>
    </row>
    <row r="47" ht="13.5">
      <c r="A47" t="s">
        <v>312</v>
      </c>
    </row>
    <row r="48" ht="13.5">
      <c r="A48" t="s">
        <v>313</v>
      </c>
    </row>
    <row r="51" ht="13.5">
      <c r="A51" s="188" t="s">
        <v>588</v>
      </c>
    </row>
    <row r="53" ht="13.5">
      <c r="A53" t="s">
        <v>326</v>
      </c>
    </row>
    <row r="54" ht="13.5">
      <c r="A54" t="s">
        <v>337</v>
      </c>
    </row>
    <row r="55" ht="13.5">
      <c r="A55" t="s">
        <v>335</v>
      </c>
    </row>
    <row r="56" ht="13.5">
      <c r="A56" t="s">
        <v>327</v>
      </c>
    </row>
    <row r="57" ht="13.5">
      <c r="A57" t="s">
        <v>328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SUM(A6,A33)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201" t="s">
        <v>18</v>
      </c>
      <c r="B5" s="202"/>
      <c r="C5" s="202"/>
      <c r="D5" s="80" t="s">
        <v>219</v>
      </c>
      <c r="E5" s="46" t="s">
        <v>457</v>
      </c>
      <c r="F5" s="38">
        <v>4200</v>
      </c>
      <c r="G5" s="58"/>
      <c r="H5" s="122">
        <v>2550</v>
      </c>
      <c r="I5" s="236" t="s">
        <v>624</v>
      </c>
      <c r="J5" s="237" t="s">
        <v>624</v>
      </c>
    </row>
    <row r="6" spans="1:10" ht="21" customHeight="1">
      <c r="A6" s="52">
        <f>SUM(G30)</f>
        <v>0</v>
      </c>
      <c r="B6" s="53" t="s">
        <v>53</v>
      </c>
      <c r="C6" s="53">
        <f>SUM(F30)</f>
        <v>49000</v>
      </c>
      <c r="D6" s="81" t="s">
        <v>220</v>
      </c>
      <c r="E6" s="47" t="s">
        <v>616</v>
      </c>
      <c r="F6" s="35">
        <v>2400</v>
      </c>
      <c r="G6" s="61"/>
      <c r="H6" s="123">
        <v>1500</v>
      </c>
      <c r="I6" s="238" t="s">
        <v>624</v>
      </c>
      <c r="J6" s="239" t="s">
        <v>624</v>
      </c>
    </row>
    <row r="7" spans="1:10" ht="21" customHeight="1">
      <c r="A7" s="213"/>
      <c r="B7" s="214"/>
      <c r="C7" s="214"/>
      <c r="D7" s="81" t="s">
        <v>221</v>
      </c>
      <c r="E7" s="47" t="s">
        <v>458</v>
      </c>
      <c r="F7" s="35">
        <v>4250</v>
      </c>
      <c r="G7" s="61"/>
      <c r="H7" s="123">
        <v>2450</v>
      </c>
      <c r="I7" s="238" t="s">
        <v>624</v>
      </c>
      <c r="J7" s="239" t="s">
        <v>624</v>
      </c>
    </row>
    <row r="8" spans="1:10" ht="21" customHeight="1">
      <c r="A8" s="213"/>
      <c r="B8" s="214"/>
      <c r="C8" s="214"/>
      <c r="D8" s="81" t="s">
        <v>222</v>
      </c>
      <c r="E8" s="47" t="s">
        <v>459</v>
      </c>
      <c r="F8" s="35">
        <v>2650</v>
      </c>
      <c r="G8" s="61"/>
      <c r="H8" s="123">
        <v>1600</v>
      </c>
      <c r="I8" s="238" t="s">
        <v>624</v>
      </c>
      <c r="J8" s="239" t="s">
        <v>624</v>
      </c>
    </row>
    <row r="9" spans="1:10" ht="21" customHeight="1">
      <c r="A9" s="213"/>
      <c r="B9" s="214"/>
      <c r="C9" s="214"/>
      <c r="D9" s="81" t="s">
        <v>223</v>
      </c>
      <c r="E9" s="47" t="s">
        <v>460</v>
      </c>
      <c r="F9" s="35">
        <v>3450</v>
      </c>
      <c r="G9" s="61"/>
      <c r="H9" s="123">
        <v>2400</v>
      </c>
      <c r="I9" s="238" t="s">
        <v>624</v>
      </c>
      <c r="J9" s="239" t="s">
        <v>624</v>
      </c>
    </row>
    <row r="10" spans="1:10" ht="21" customHeight="1">
      <c r="A10" s="213"/>
      <c r="B10" s="214"/>
      <c r="C10" s="214"/>
      <c r="D10" s="81" t="s">
        <v>224</v>
      </c>
      <c r="E10" s="47" t="s">
        <v>461</v>
      </c>
      <c r="F10" s="35">
        <v>2900</v>
      </c>
      <c r="G10" s="61"/>
      <c r="H10" s="123">
        <v>1900</v>
      </c>
      <c r="I10" s="238" t="s">
        <v>624</v>
      </c>
      <c r="J10" s="239" t="s">
        <v>624</v>
      </c>
    </row>
    <row r="11" spans="1:10" ht="21" customHeight="1">
      <c r="A11" s="213"/>
      <c r="B11" s="214"/>
      <c r="C11" s="214"/>
      <c r="D11" s="81" t="s">
        <v>225</v>
      </c>
      <c r="E11" s="47" t="s">
        <v>462</v>
      </c>
      <c r="F11" s="35">
        <v>5450</v>
      </c>
      <c r="G11" s="61"/>
      <c r="H11" s="123">
        <v>3600</v>
      </c>
      <c r="I11" s="238" t="s">
        <v>624</v>
      </c>
      <c r="J11" s="239" t="s">
        <v>624</v>
      </c>
    </row>
    <row r="12" spans="1:10" ht="21" customHeight="1">
      <c r="A12" s="213"/>
      <c r="B12" s="214"/>
      <c r="C12" s="214"/>
      <c r="D12" s="81" t="s">
        <v>226</v>
      </c>
      <c r="E12" s="47" t="s">
        <v>463</v>
      </c>
      <c r="F12" s="35">
        <v>2250</v>
      </c>
      <c r="G12" s="61"/>
      <c r="H12" s="123">
        <v>1350</v>
      </c>
      <c r="I12" s="238" t="s">
        <v>624</v>
      </c>
      <c r="J12" s="239" t="s">
        <v>624</v>
      </c>
    </row>
    <row r="13" spans="1:10" ht="21" customHeight="1">
      <c r="A13" s="213"/>
      <c r="B13" s="214"/>
      <c r="C13" s="214"/>
      <c r="D13" s="81" t="s">
        <v>227</v>
      </c>
      <c r="E13" s="47" t="s">
        <v>464</v>
      </c>
      <c r="F13" s="35">
        <v>2300</v>
      </c>
      <c r="G13" s="61"/>
      <c r="H13" s="123">
        <v>1550</v>
      </c>
      <c r="I13" s="238" t="s">
        <v>624</v>
      </c>
      <c r="J13" s="239" t="s">
        <v>624</v>
      </c>
    </row>
    <row r="14" spans="1:10" ht="21" customHeight="1">
      <c r="A14" s="213"/>
      <c r="B14" s="214"/>
      <c r="C14" s="214"/>
      <c r="D14" s="81" t="s">
        <v>228</v>
      </c>
      <c r="E14" s="47" t="s">
        <v>465</v>
      </c>
      <c r="F14" s="35">
        <v>2150</v>
      </c>
      <c r="G14" s="61"/>
      <c r="H14" s="123">
        <v>1100</v>
      </c>
      <c r="I14" s="238" t="s">
        <v>624</v>
      </c>
      <c r="J14" s="239" t="s">
        <v>624</v>
      </c>
    </row>
    <row r="15" spans="1:10" ht="21" customHeight="1">
      <c r="A15" s="146"/>
      <c r="B15" s="147"/>
      <c r="C15" s="147"/>
      <c r="D15" s="81" t="s">
        <v>229</v>
      </c>
      <c r="E15" s="47" t="s">
        <v>466</v>
      </c>
      <c r="F15" s="35">
        <v>2100</v>
      </c>
      <c r="G15" s="61"/>
      <c r="H15" s="123">
        <v>1200</v>
      </c>
      <c r="I15" s="238" t="s">
        <v>624</v>
      </c>
      <c r="J15" s="239" t="s">
        <v>624</v>
      </c>
    </row>
    <row r="16" spans="1:10" ht="21" customHeight="1">
      <c r="A16" s="146"/>
      <c r="B16" s="147"/>
      <c r="C16" s="147"/>
      <c r="D16" s="81" t="s">
        <v>230</v>
      </c>
      <c r="E16" s="47" t="s">
        <v>467</v>
      </c>
      <c r="F16" s="35">
        <v>1600</v>
      </c>
      <c r="G16" s="61"/>
      <c r="H16" s="123">
        <v>900</v>
      </c>
      <c r="I16" s="238" t="s">
        <v>624</v>
      </c>
      <c r="J16" s="239" t="s">
        <v>624</v>
      </c>
    </row>
    <row r="17" spans="1:10" ht="21" customHeight="1">
      <c r="A17" s="146"/>
      <c r="B17" s="147"/>
      <c r="C17" s="147"/>
      <c r="D17" s="81" t="s">
        <v>231</v>
      </c>
      <c r="E17" s="47" t="s">
        <v>468</v>
      </c>
      <c r="F17" s="35">
        <v>5300</v>
      </c>
      <c r="G17" s="61"/>
      <c r="H17" s="123">
        <v>3200</v>
      </c>
      <c r="I17" s="238" t="s">
        <v>624</v>
      </c>
      <c r="J17" s="239" t="s">
        <v>624</v>
      </c>
    </row>
    <row r="18" spans="1:10" ht="21" customHeight="1">
      <c r="A18" s="213"/>
      <c r="B18" s="214"/>
      <c r="C18" s="214"/>
      <c r="D18" s="81" t="s">
        <v>232</v>
      </c>
      <c r="E18" s="47" t="s">
        <v>469</v>
      </c>
      <c r="F18" s="35">
        <v>2750</v>
      </c>
      <c r="G18" s="61"/>
      <c r="H18" s="123">
        <v>1800</v>
      </c>
      <c r="I18" s="238" t="s">
        <v>624</v>
      </c>
      <c r="J18" s="239" t="s">
        <v>624</v>
      </c>
    </row>
    <row r="19" spans="1:10" ht="21" customHeight="1">
      <c r="A19" s="213"/>
      <c r="B19" s="214"/>
      <c r="C19" s="214"/>
      <c r="D19" s="81" t="s">
        <v>233</v>
      </c>
      <c r="E19" s="47" t="s">
        <v>470</v>
      </c>
      <c r="F19" s="35">
        <v>2600</v>
      </c>
      <c r="G19" s="61"/>
      <c r="H19" s="123">
        <v>1700</v>
      </c>
      <c r="I19" s="238" t="s">
        <v>624</v>
      </c>
      <c r="J19" s="239" t="s">
        <v>624</v>
      </c>
    </row>
    <row r="20" spans="1:10" ht="21" customHeight="1">
      <c r="A20" s="213"/>
      <c r="B20" s="214"/>
      <c r="C20" s="214"/>
      <c r="D20" s="81" t="s">
        <v>234</v>
      </c>
      <c r="E20" s="47" t="s">
        <v>471</v>
      </c>
      <c r="F20" s="35">
        <v>2650</v>
      </c>
      <c r="G20" s="61"/>
      <c r="H20" s="123">
        <v>1500</v>
      </c>
      <c r="I20" s="238" t="s">
        <v>624</v>
      </c>
      <c r="J20" s="239" t="s">
        <v>624</v>
      </c>
    </row>
    <row r="21" spans="1:10" ht="21" customHeight="1">
      <c r="A21" s="213"/>
      <c r="B21" s="214"/>
      <c r="C21" s="214"/>
      <c r="D21" s="81"/>
      <c r="E21" s="47"/>
      <c r="F21" s="35"/>
      <c r="G21" s="61"/>
      <c r="H21" s="123"/>
      <c r="I21" s="240"/>
      <c r="J21" s="241"/>
    </row>
    <row r="22" spans="1:10" ht="21" customHeight="1">
      <c r="A22" s="213"/>
      <c r="B22" s="214"/>
      <c r="C22" s="214"/>
      <c r="D22" s="81"/>
      <c r="E22" s="47"/>
      <c r="F22" s="35"/>
      <c r="G22" s="61"/>
      <c r="H22" s="123"/>
      <c r="I22" s="240"/>
      <c r="J22" s="241"/>
    </row>
    <row r="23" spans="1:10" ht="21" customHeight="1">
      <c r="A23" s="213"/>
      <c r="B23" s="214"/>
      <c r="C23" s="214"/>
      <c r="D23" s="81"/>
      <c r="E23" s="47"/>
      <c r="F23" s="35"/>
      <c r="G23" s="61"/>
      <c r="H23" s="123"/>
      <c r="I23" s="240"/>
      <c r="J23" s="241"/>
    </row>
    <row r="24" spans="1:10" ht="21" customHeight="1">
      <c r="A24" s="213"/>
      <c r="B24" s="214"/>
      <c r="C24" s="214"/>
      <c r="D24" s="81"/>
      <c r="E24" s="47"/>
      <c r="F24" s="35"/>
      <c r="G24" s="61"/>
      <c r="H24" s="123"/>
      <c r="I24" s="240"/>
      <c r="J24" s="241"/>
    </row>
    <row r="25" spans="1:10" ht="21" customHeight="1">
      <c r="A25" s="213"/>
      <c r="B25" s="214"/>
      <c r="C25" s="214"/>
      <c r="D25" s="81"/>
      <c r="E25" s="47"/>
      <c r="F25" s="35"/>
      <c r="G25" s="61"/>
      <c r="H25" s="123"/>
      <c r="I25" s="240"/>
      <c r="J25" s="241"/>
    </row>
    <row r="26" spans="1:10" ht="21" customHeight="1">
      <c r="A26" s="213"/>
      <c r="B26" s="214"/>
      <c r="C26" s="214"/>
      <c r="D26" s="81"/>
      <c r="E26" s="47"/>
      <c r="F26" s="35"/>
      <c r="G26" s="61"/>
      <c r="H26" s="123"/>
      <c r="I26" s="240"/>
      <c r="J26" s="241"/>
    </row>
    <row r="27" spans="1:10" ht="21" customHeight="1">
      <c r="A27" s="213"/>
      <c r="B27" s="214"/>
      <c r="C27" s="214"/>
      <c r="D27" s="81"/>
      <c r="E27" s="47"/>
      <c r="F27" s="35"/>
      <c r="G27" s="61"/>
      <c r="H27" s="123"/>
      <c r="I27" s="240"/>
      <c r="J27" s="241"/>
    </row>
    <row r="28" spans="1:10" ht="21" customHeight="1">
      <c r="A28" s="213"/>
      <c r="B28" s="214"/>
      <c r="C28" s="214"/>
      <c r="D28" s="86"/>
      <c r="E28" s="13"/>
      <c r="F28" s="29"/>
      <c r="G28" s="50"/>
      <c r="H28" s="123"/>
      <c r="I28" s="240"/>
      <c r="J28" s="241"/>
    </row>
    <row r="29" spans="1:10" ht="21" customHeight="1">
      <c r="A29" s="213"/>
      <c r="B29" s="214"/>
      <c r="C29" s="214"/>
      <c r="D29" s="90"/>
      <c r="E29" s="13"/>
      <c r="F29" s="14"/>
      <c r="G29" s="50"/>
      <c r="H29" s="123"/>
      <c r="I29" s="242"/>
      <c r="J29" s="243"/>
    </row>
    <row r="30" spans="1:10" s="67" customFormat="1" ht="21" customHeight="1">
      <c r="A30" s="209"/>
      <c r="B30" s="210"/>
      <c r="C30" s="210"/>
      <c r="D30" s="89"/>
      <c r="E30" s="28" t="str">
        <f>CONCATENATE(FIXED(COUNTA(E5:E29),0,0),"　店")</f>
        <v>16　店</v>
      </c>
      <c r="F30" s="21">
        <f>SUM(F5:F29)</f>
        <v>49000</v>
      </c>
      <c r="G30" s="21">
        <f>SUM(G5:G29)</f>
        <v>0</v>
      </c>
      <c r="H30" s="69">
        <f>SUM(H5:H29)</f>
        <v>30300</v>
      </c>
      <c r="I30" s="231"/>
      <c r="J30" s="232"/>
    </row>
    <row r="31" spans="1:10" s="67" customFormat="1" ht="21" customHeight="1">
      <c r="A31" s="215"/>
      <c r="B31" s="216"/>
      <c r="C31" s="216"/>
      <c r="D31" s="91"/>
      <c r="E31" s="16"/>
      <c r="F31" s="17"/>
      <c r="G31" s="17"/>
      <c r="H31" s="124"/>
      <c r="I31" s="231"/>
      <c r="J31" s="232"/>
    </row>
    <row r="32" spans="1:10" ht="21" customHeight="1">
      <c r="A32" s="201" t="s">
        <v>19</v>
      </c>
      <c r="B32" s="202"/>
      <c r="C32" s="202"/>
      <c r="D32" s="80" t="s">
        <v>235</v>
      </c>
      <c r="E32" s="46" t="s">
        <v>472</v>
      </c>
      <c r="F32" s="38">
        <v>3250</v>
      </c>
      <c r="G32" s="58"/>
      <c r="H32" s="122">
        <v>1900</v>
      </c>
      <c r="I32" s="236" t="s">
        <v>624</v>
      </c>
      <c r="J32" s="237" t="s">
        <v>624</v>
      </c>
    </row>
    <row r="33" spans="1:10" ht="21" customHeight="1">
      <c r="A33" s="52">
        <f>SUM(G48)</f>
        <v>0</v>
      </c>
      <c r="B33" s="53" t="s">
        <v>53</v>
      </c>
      <c r="C33" s="53">
        <f>SUM(F48)</f>
        <v>30650</v>
      </c>
      <c r="D33" s="81" t="s">
        <v>236</v>
      </c>
      <c r="E33" s="47" t="s">
        <v>473</v>
      </c>
      <c r="F33" s="35">
        <v>6350</v>
      </c>
      <c r="G33" s="61"/>
      <c r="H33" s="123">
        <v>4050</v>
      </c>
      <c r="I33" s="238" t="s">
        <v>624</v>
      </c>
      <c r="J33" s="239" t="s">
        <v>624</v>
      </c>
    </row>
    <row r="34" spans="1:10" ht="21" customHeight="1">
      <c r="A34" s="213"/>
      <c r="B34" s="214"/>
      <c r="C34" s="214"/>
      <c r="D34" s="81" t="s">
        <v>237</v>
      </c>
      <c r="E34" s="47" t="s">
        <v>474</v>
      </c>
      <c r="F34" s="35">
        <v>3600</v>
      </c>
      <c r="G34" s="61"/>
      <c r="H34" s="123">
        <v>2400</v>
      </c>
      <c r="I34" s="238" t="s">
        <v>624</v>
      </c>
      <c r="J34" s="239" t="s">
        <v>624</v>
      </c>
    </row>
    <row r="35" spans="1:10" ht="21" customHeight="1">
      <c r="A35" s="213"/>
      <c r="B35" s="214"/>
      <c r="C35" s="214"/>
      <c r="D35" s="81" t="s">
        <v>238</v>
      </c>
      <c r="E35" s="47" t="s">
        <v>475</v>
      </c>
      <c r="F35" s="35">
        <v>6100</v>
      </c>
      <c r="G35" s="61"/>
      <c r="H35" s="123">
        <v>4050</v>
      </c>
      <c r="I35" s="238" t="s">
        <v>624</v>
      </c>
      <c r="J35" s="239" t="s">
        <v>624</v>
      </c>
    </row>
    <row r="36" spans="1:10" ht="21" customHeight="1">
      <c r="A36" s="31"/>
      <c r="B36" s="119"/>
      <c r="C36" s="119"/>
      <c r="D36" s="81" t="s">
        <v>239</v>
      </c>
      <c r="E36" s="47" t="s">
        <v>621</v>
      </c>
      <c r="F36" s="35">
        <v>7900</v>
      </c>
      <c r="G36" s="61"/>
      <c r="H36" s="123">
        <v>4350</v>
      </c>
      <c r="I36" s="238" t="s">
        <v>624</v>
      </c>
      <c r="J36" s="239" t="s">
        <v>624</v>
      </c>
    </row>
    <row r="37" spans="1:10" ht="21" customHeight="1">
      <c r="A37" s="31"/>
      <c r="B37" s="119"/>
      <c r="C37" s="119"/>
      <c r="D37" s="81" t="s">
        <v>240</v>
      </c>
      <c r="E37" s="47" t="s">
        <v>476</v>
      </c>
      <c r="F37" s="35">
        <v>3450</v>
      </c>
      <c r="G37" s="61"/>
      <c r="H37" s="123">
        <v>2250</v>
      </c>
      <c r="I37" s="238" t="s">
        <v>624</v>
      </c>
      <c r="J37" s="239" t="s">
        <v>624</v>
      </c>
    </row>
    <row r="38" spans="1:10" ht="21" customHeight="1">
      <c r="A38" s="31"/>
      <c r="B38" s="119"/>
      <c r="C38" s="119"/>
      <c r="D38" s="81"/>
      <c r="E38" s="47"/>
      <c r="F38" s="32"/>
      <c r="G38" s="61"/>
      <c r="H38" s="123"/>
      <c r="I38" s="240"/>
      <c r="J38" s="241"/>
    </row>
    <row r="39" spans="1:10" ht="21" customHeight="1">
      <c r="A39" s="31"/>
      <c r="B39" s="119"/>
      <c r="C39" s="119"/>
      <c r="D39" s="81"/>
      <c r="E39" s="47"/>
      <c r="F39" s="32"/>
      <c r="G39" s="61"/>
      <c r="H39" s="123"/>
      <c r="I39" s="240"/>
      <c r="J39" s="241"/>
    </row>
    <row r="40" spans="1:10" ht="21" customHeight="1">
      <c r="A40" s="31"/>
      <c r="B40" s="119"/>
      <c r="C40" s="119"/>
      <c r="D40" s="81"/>
      <c r="E40" s="47"/>
      <c r="F40" s="32"/>
      <c r="G40" s="61"/>
      <c r="H40" s="123"/>
      <c r="I40" s="240"/>
      <c r="J40" s="241"/>
    </row>
    <row r="41" spans="1:10" ht="21" customHeight="1">
      <c r="A41" s="31"/>
      <c r="B41" s="119"/>
      <c r="C41" s="119"/>
      <c r="D41" s="81"/>
      <c r="E41" s="47"/>
      <c r="F41" s="32"/>
      <c r="G41" s="61"/>
      <c r="H41" s="123"/>
      <c r="I41" s="240"/>
      <c r="J41" s="241"/>
    </row>
    <row r="42" spans="1:10" ht="21" customHeight="1">
      <c r="A42" s="31"/>
      <c r="B42" s="119"/>
      <c r="C42" s="119"/>
      <c r="D42" s="81"/>
      <c r="E42" s="47"/>
      <c r="F42" s="32"/>
      <c r="G42" s="61"/>
      <c r="H42" s="123"/>
      <c r="I42" s="240"/>
      <c r="J42" s="241"/>
    </row>
    <row r="43" spans="1:10" ht="21" customHeight="1">
      <c r="A43" s="31"/>
      <c r="B43" s="119"/>
      <c r="C43" s="119"/>
      <c r="D43" s="86"/>
      <c r="E43" s="47"/>
      <c r="F43" s="14"/>
      <c r="G43" s="50"/>
      <c r="H43" s="123"/>
      <c r="I43" s="240"/>
      <c r="J43" s="241"/>
    </row>
    <row r="44" spans="1:10" ht="21" customHeight="1">
      <c r="A44" s="31"/>
      <c r="B44" s="119"/>
      <c r="C44" s="119"/>
      <c r="D44" s="86"/>
      <c r="E44" s="47"/>
      <c r="F44" s="14"/>
      <c r="G44" s="50"/>
      <c r="H44" s="123"/>
      <c r="I44" s="240"/>
      <c r="J44" s="241"/>
    </row>
    <row r="45" spans="1:10" ht="21" customHeight="1">
      <c r="A45" s="31"/>
      <c r="B45" s="119"/>
      <c r="C45" s="119"/>
      <c r="D45" s="90"/>
      <c r="E45" s="13"/>
      <c r="F45" s="14"/>
      <c r="G45" s="50"/>
      <c r="H45" s="123"/>
      <c r="I45" s="240"/>
      <c r="J45" s="241"/>
    </row>
    <row r="46" spans="1:10" ht="21" customHeight="1">
      <c r="A46" s="31"/>
      <c r="B46" s="119"/>
      <c r="C46" s="119"/>
      <c r="D46" s="86"/>
      <c r="E46" s="105"/>
      <c r="F46" s="29"/>
      <c r="G46" s="50"/>
      <c r="H46" s="123"/>
      <c r="I46" s="240"/>
      <c r="J46" s="241"/>
    </row>
    <row r="47" spans="1:10" ht="21" customHeight="1">
      <c r="A47" s="207"/>
      <c r="B47" s="208"/>
      <c r="C47" s="208"/>
      <c r="D47" s="91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9"/>
      <c r="E48" s="28" t="str">
        <f>CONCATENATE(FIXED(COUNTA(E32:E47),0,0),"　店")</f>
        <v>6　店</v>
      </c>
      <c r="F48" s="21">
        <f>SUM(F32:F47)</f>
        <v>30650</v>
      </c>
      <c r="G48" s="21">
        <f>SUM(G32:G47)</f>
        <v>0</v>
      </c>
      <c r="H48" s="22">
        <f>SUM(H32:H47)</f>
        <v>19000</v>
      </c>
      <c r="I48" s="231"/>
      <c r="J48" s="232"/>
    </row>
    <row r="49" spans="1:10" s="67" customFormat="1" ht="21" customHeight="1">
      <c r="A49" s="197" t="s">
        <v>629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50:H65536 A3:H3 G30:G31 A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2:G47 G5:G29">
      <formula1>F32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SUM(A6,A26)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9" t="s">
        <v>20</v>
      </c>
      <c r="B5" s="180"/>
      <c r="C5" s="180"/>
      <c r="D5" s="80" t="s">
        <v>603</v>
      </c>
      <c r="E5" s="46" t="s">
        <v>383</v>
      </c>
      <c r="F5" s="38">
        <v>3100</v>
      </c>
      <c r="G5" s="58"/>
      <c r="H5" s="122">
        <v>1900</v>
      </c>
      <c r="I5" s="236" t="s">
        <v>624</v>
      </c>
      <c r="J5" s="237" t="s">
        <v>624</v>
      </c>
    </row>
    <row r="6" spans="1:10" ht="21" customHeight="1">
      <c r="A6" s="52">
        <f>SUM(G23)</f>
        <v>0</v>
      </c>
      <c r="B6" s="53" t="s">
        <v>53</v>
      </c>
      <c r="C6" s="53">
        <f>SUM(F23)</f>
        <v>27800</v>
      </c>
      <c r="D6" s="81" t="s">
        <v>604</v>
      </c>
      <c r="E6" s="47" t="s">
        <v>384</v>
      </c>
      <c r="F6" s="35">
        <v>3650</v>
      </c>
      <c r="G6" s="61"/>
      <c r="H6" s="123">
        <v>2000</v>
      </c>
      <c r="I6" s="238" t="s">
        <v>624</v>
      </c>
      <c r="J6" s="239" t="s">
        <v>624</v>
      </c>
    </row>
    <row r="7" spans="1:10" ht="21" customHeight="1">
      <c r="A7" s="31"/>
      <c r="B7" s="119"/>
      <c r="C7" s="119"/>
      <c r="D7" s="81" t="s">
        <v>605</v>
      </c>
      <c r="E7" s="47" t="s">
        <v>385</v>
      </c>
      <c r="F7" s="35">
        <v>2300</v>
      </c>
      <c r="G7" s="61"/>
      <c r="H7" s="123">
        <v>1400</v>
      </c>
      <c r="I7" s="238" t="s">
        <v>624</v>
      </c>
      <c r="J7" s="239" t="s">
        <v>624</v>
      </c>
    </row>
    <row r="8" spans="1:10" ht="21" customHeight="1">
      <c r="A8" s="31"/>
      <c r="B8" s="119"/>
      <c r="C8" s="119"/>
      <c r="D8" s="81" t="s">
        <v>606</v>
      </c>
      <c r="E8" s="47" t="s">
        <v>386</v>
      </c>
      <c r="F8" s="35">
        <v>2500</v>
      </c>
      <c r="G8" s="61"/>
      <c r="H8" s="123">
        <v>1750</v>
      </c>
      <c r="I8" s="238" t="s">
        <v>624</v>
      </c>
      <c r="J8" s="239" t="s">
        <v>624</v>
      </c>
    </row>
    <row r="9" spans="1:10" ht="21" customHeight="1">
      <c r="A9" s="31"/>
      <c r="B9" s="119"/>
      <c r="C9" s="119"/>
      <c r="D9" s="81" t="s">
        <v>607</v>
      </c>
      <c r="E9" s="47" t="s">
        <v>447</v>
      </c>
      <c r="F9" s="35">
        <v>2400</v>
      </c>
      <c r="G9" s="61"/>
      <c r="H9" s="123">
        <v>1500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608</v>
      </c>
      <c r="E10" s="47" t="s">
        <v>387</v>
      </c>
      <c r="F10" s="35">
        <v>1700</v>
      </c>
      <c r="G10" s="61"/>
      <c r="H10" s="123">
        <v>1200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609</v>
      </c>
      <c r="E11" s="47" t="s">
        <v>448</v>
      </c>
      <c r="F11" s="35">
        <v>2900</v>
      </c>
      <c r="G11" s="61"/>
      <c r="H11" s="123">
        <v>1650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610</v>
      </c>
      <c r="E12" s="47" t="s">
        <v>449</v>
      </c>
      <c r="F12" s="35">
        <v>5100</v>
      </c>
      <c r="G12" s="61"/>
      <c r="H12" s="123">
        <v>3300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611</v>
      </c>
      <c r="E13" s="47" t="s">
        <v>450</v>
      </c>
      <c r="F13" s="35">
        <v>2750</v>
      </c>
      <c r="G13" s="61"/>
      <c r="H13" s="123">
        <v>1700</v>
      </c>
      <c r="I13" s="238" t="s">
        <v>624</v>
      </c>
      <c r="J13" s="239" t="s">
        <v>624</v>
      </c>
    </row>
    <row r="14" spans="1:10" ht="21" customHeight="1">
      <c r="A14" s="31"/>
      <c r="B14" s="208"/>
      <c r="C14" s="208"/>
      <c r="D14" s="93" t="s">
        <v>612</v>
      </c>
      <c r="E14" s="47" t="s">
        <v>451</v>
      </c>
      <c r="F14" s="35">
        <v>1400</v>
      </c>
      <c r="G14" s="61"/>
      <c r="H14" s="123">
        <v>1050</v>
      </c>
      <c r="I14" s="238" t="s">
        <v>624</v>
      </c>
      <c r="J14" s="239" t="s">
        <v>624</v>
      </c>
    </row>
    <row r="15" spans="1:10" ht="21" customHeight="1">
      <c r="A15" s="31"/>
      <c r="B15" s="208"/>
      <c r="C15" s="208"/>
      <c r="D15" s="93"/>
      <c r="E15" s="49"/>
      <c r="F15" s="35"/>
      <c r="G15" s="61"/>
      <c r="H15" s="123"/>
      <c r="I15" s="240"/>
      <c r="J15" s="241"/>
    </row>
    <row r="16" spans="1:10" ht="21" customHeight="1">
      <c r="A16" s="31"/>
      <c r="B16" s="208"/>
      <c r="C16" s="208"/>
      <c r="D16" s="93"/>
      <c r="E16" s="49"/>
      <c r="F16" s="35"/>
      <c r="G16" s="61"/>
      <c r="H16" s="123"/>
      <c r="I16" s="240"/>
      <c r="J16" s="241"/>
    </row>
    <row r="17" spans="1:10" ht="21" customHeight="1">
      <c r="A17" s="31"/>
      <c r="B17" s="208"/>
      <c r="C17" s="208"/>
      <c r="D17" s="93"/>
      <c r="E17" s="49"/>
      <c r="F17" s="35"/>
      <c r="G17" s="61"/>
      <c r="H17" s="123"/>
      <c r="I17" s="240"/>
      <c r="J17" s="241"/>
    </row>
    <row r="18" spans="1:10" ht="21" customHeight="1">
      <c r="A18" s="31"/>
      <c r="B18" s="208"/>
      <c r="C18" s="208"/>
      <c r="D18" s="93"/>
      <c r="E18" s="49"/>
      <c r="F18" s="35"/>
      <c r="G18" s="61"/>
      <c r="H18" s="123"/>
      <c r="I18" s="240"/>
      <c r="J18" s="241"/>
    </row>
    <row r="19" spans="1:10" ht="21" customHeight="1">
      <c r="A19" s="31"/>
      <c r="B19" s="208"/>
      <c r="C19" s="208"/>
      <c r="D19" s="93"/>
      <c r="E19" s="49"/>
      <c r="F19" s="35"/>
      <c r="G19" s="61"/>
      <c r="H19" s="123"/>
      <c r="I19" s="240"/>
      <c r="J19" s="241"/>
    </row>
    <row r="20" spans="1:10" ht="21" customHeight="1">
      <c r="A20" s="31"/>
      <c r="B20" s="208"/>
      <c r="C20" s="208"/>
      <c r="D20" s="93"/>
      <c r="E20" s="49"/>
      <c r="F20" s="35"/>
      <c r="G20" s="61"/>
      <c r="H20" s="123"/>
      <c r="I20" s="240"/>
      <c r="J20" s="241"/>
    </row>
    <row r="21" spans="1:10" ht="21" customHeight="1">
      <c r="A21" s="31"/>
      <c r="B21" s="208"/>
      <c r="C21" s="208"/>
      <c r="D21" s="93"/>
      <c r="E21" s="49"/>
      <c r="F21" s="35"/>
      <c r="G21" s="61"/>
      <c r="H21" s="123"/>
      <c r="I21" s="240"/>
      <c r="J21" s="241"/>
    </row>
    <row r="22" spans="1:10" ht="21" customHeight="1">
      <c r="A22" s="31"/>
      <c r="B22" s="208"/>
      <c r="C22" s="208"/>
      <c r="D22" s="93"/>
      <c r="E22" s="49"/>
      <c r="F22" s="35"/>
      <c r="G22" s="61"/>
      <c r="H22" s="123"/>
      <c r="I22" s="242"/>
      <c r="J22" s="243"/>
    </row>
    <row r="23" spans="1:10" s="67" customFormat="1" ht="21" customHeight="1">
      <c r="A23" s="209"/>
      <c r="B23" s="210"/>
      <c r="C23" s="210"/>
      <c r="D23" s="89"/>
      <c r="E23" s="28" t="str">
        <f>CONCATENATE(FIXED(COUNTA(E5:E22),0,0),"　店")</f>
        <v>10　店</v>
      </c>
      <c r="F23" s="21">
        <f>SUM(F5:F22)</f>
        <v>27800</v>
      </c>
      <c r="G23" s="21">
        <f>SUM(G5:G22)</f>
        <v>0</v>
      </c>
      <c r="H23" s="69">
        <f>SUM(H5:H22)</f>
        <v>17450</v>
      </c>
      <c r="I23" s="231"/>
      <c r="J23" s="232"/>
    </row>
    <row r="24" spans="1:10" s="67" customFormat="1" ht="21" customHeight="1">
      <c r="A24" s="31"/>
      <c r="B24" s="208"/>
      <c r="C24" s="208"/>
      <c r="D24" s="93"/>
      <c r="E24" s="49"/>
      <c r="F24" s="35"/>
      <c r="G24" s="32"/>
      <c r="H24" s="123"/>
      <c r="I24" s="231"/>
      <c r="J24" s="232"/>
    </row>
    <row r="25" spans="1:10" ht="21" customHeight="1">
      <c r="A25" s="179" t="s">
        <v>21</v>
      </c>
      <c r="B25" s="180"/>
      <c r="C25" s="180"/>
      <c r="D25" s="80" t="s">
        <v>246</v>
      </c>
      <c r="E25" s="46" t="s">
        <v>452</v>
      </c>
      <c r="F25" s="34">
        <v>4800</v>
      </c>
      <c r="G25" s="58"/>
      <c r="H25" s="122">
        <v>2650</v>
      </c>
      <c r="I25" s="236" t="s">
        <v>624</v>
      </c>
      <c r="J25" s="237" t="s">
        <v>624</v>
      </c>
    </row>
    <row r="26" spans="1:10" ht="21" customHeight="1">
      <c r="A26" s="52">
        <f>SUM(G48)</f>
        <v>0</v>
      </c>
      <c r="B26" s="53" t="s">
        <v>53</v>
      </c>
      <c r="C26" s="53">
        <f>SUM(F48)</f>
        <v>25000</v>
      </c>
      <c r="D26" s="81" t="s">
        <v>247</v>
      </c>
      <c r="E26" s="47" t="s">
        <v>453</v>
      </c>
      <c r="F26" s="32">
        <v>4000</v>
      </c>
      <c r="G26" s="61"/>
      <c r="H26" s="123">
        <v>2800</v>
      </c>
      <c r="I26" s="238" t="s">
        <v>624</v>
      </c>
      <c r="J26" s="239" t="s">
        <v>624</v>
      </c>
    </row>
    <row r="27" spans="1:10" ht="21" customHeight="1">
      <c r="A27" s="52"/>
      <c r="B27" s="53"/>
      <c r="C27" s="53"/>
      <c r="D27" s="81" t="s">
        <v>248</v>
      </c>
      <c r="E27" s="47" t="s">
        <v>454</v>
      </c>
      <c r="F27" s="32">
        <v>4900</v>
      </c>
      <c r="G27" s="61"/>
      <c r="H27" s="123">
        <v>3300</v>
      </c>
      <c r="I27" s="238" t="s">
        <v>624</v>
      </c>
      <c r="J27" s="239" t="s">
        <v>624</v>
      </c>
    </row>
    <row r="28" spans="1:10" ht="21" customHeight="1">
      <c r="A28" s="52"/>
      <c r="B28" s="53"/>
      <c r="C28" s="53"/>
      <c r="D28" s="81" t="s">
        <v>249</v>
      </c>
      <c r="E28" s="47" t="s">
        <v>455</v>
      </c>
      <c r="F28" s="32">
        <v>3300</v>
      </c>
      <c r="G28" s="61"/>
      <c r="H28" s="123">
        <v>2250</v>
      </c>
      <c r="I28" s="238" t="s">
        <v>624</v>
      </c>
      <c r="J28" s="239" t="s">
        <v>624</v>
      </c>
    </row>
    <row r="29" spans="1:10" ht="21" customHeight="1">
      <c r="A29" s="31"/>
      <c r="B29" s="119"/>
      <c r="C29" s="119"/>
      <c r="D29" s="81" t="s">
        <v>250</v>
      </c>
      <c r="E29" s="47" t="s">
        <v>456</v>
      </c>
      <c r="F29" s="32">
        <v>5750</v>
      </c>
      <c r="G29" s="61"/>
      <c r="H29" s="123">
        <v>3550</v>
      </c>
      <c r="I29" s="238" t="s">
        <v>624</v>
      </c>
      <c r="J29" s="239" t="s">
        <v>624</v>
      </c>
    </row>
    <row r="30" spans="1:10" ht="21" customHeight="1">
      <c r="A30" s="31"/>
      <c r="B30" s="119"/>
      <c r="C30" s="119"/>
      <c r="D30" s="81" t="s">
        <v>251</v>
      </c>
      <c r="E30" s="47" t="s">
        <v>388</v>
      </c>
      <c r="F30" s="32">
        <v>2250</v>
      </c>
      <c r="G30" s="61"/>
      <c r="H30" s="123">
        <v>1450</v>
      </c>
      <c r="I30" s="238" t="s">
        <v>624</v>
      </c>
      <c r="J30" s="239" t="s">
        <v>624</v>
      </c>
    </row>
    <row r="31" spans="1:10" ht="21" customHeight="1">
      <c r="A31" s="52"/>
      <c r="B31" s="53"/>
      <c r="C31" s="53"/>
      <c r="D31" s="86"/>
      <c r="E31" s="47"/>
      <c r="F31" s="14"/>
      <c r="G31" s="50"/>
      <c r="H31" s="123"/>
      <c r="I31" s="240"/>
      <c r="J31" s="241"/>
    </row>
    <row r="32" spans="1:10" ht="21" customHeight="1">
      <c r="A32" s="31"/>
      <c r="B32" s="208"/>
      <c r="C32" s="208"/>
      <c r="D32" s="93"/>
      <c r="E32" s="49"/>
      <c r="F32" s="35"/>
      <c r="G32" s="61"/>
      <c r="H32" s="123"/>
      <c r="I32" s="240"/>
      <c r="J32" s="241"/>
    </row>
    <row r="33" spans="1:10" ht="21" customHeight="1">
      <c r="A33" s="31"/>
      <c r="B33" s="208"/>
      <c r="C33" s="208"/>
      <c r="D33" s="93"/>
      <c r="E33" s="49"/>
      <c r="F33" s="35"/>
      <c r="G33" s="61"/>
      <c r="H33" s="123"/>
      <c r="I33" s="240"/>
      <c r="J33" s="241"/>
    </row>
    <row r="34" spans="1:10" ht="21" customHeight="1">
      <c r="A34" s="31"/>
      <c r="B34" s="208"/>
      <c r="C34" s="208"/>
      <c r="D34" s="93"/>
      <c r="E34" s="49"/>
      <c r="F34" s="35"/>
      <c r="G34" s="61"/>
      <c r="H34" s="123"/>
      <c r="I34" s="240"/>
      <c r="J34" s="241"/>
    </row>
    <row r="35" spans="1:10" ht="21" customHeight="1">
      <c r="A35" s="31"/>
      <c r="B35" s="208"/>
      <c r="C35" s="208"/>
      <c r="D35" s="93"/>
      <c r="E35" s="49"/>
      <c r="F35" s="35"/>
      <c r="G35" s="61"/>
      <c r="H35" s="123"/>
      <c r="I35" s="240"/>
      <c r="J35" s="241"/>
    </row>
    <row r="36" spans="1:10" ht="21" customHeight="1">
      <c r="A36" s="31"/>
      <c r="B36" s="208"/>
      <c r="C36" s="208"/>
      <c r="D36" s="93"/>
      <c r="E36" s="49"/>
      <c r="F36" s="35"/>
      <c r="G36" s="61"/>
      <c r="H36" s="123"/>
      <c r="I36" s="240"/>
      <c r="J36" s="241"/>
    </row>
    <row r="37" spans="1:10" ht="21" customHeight="1">
      <c r="A37" s="31"/>
      <c r="B37" s="208"/>
      <c r="C37" s="208"/>
      <c r="D37" s="93"/>
      <c r="E37" s="49"/>
      <c r="F37" s="35"/>
      <c r="G37" s="61"/>
      <c r="H37" s="123"/>
      <c r="I37" s="240"/>
      <c r="J37" s="241"/>
    </row>
    <row r="38" spans="1:10" ht="21" customHeight="1">
      <c r="A38" s="31"/>
      <c r="B38" s="208"/>
      <c r="C38" s="208"/>
      <c r="D38" s="93"/>
      <c r="E38" s="49"/>
      <c r="F38" s="35"/>
      <c r="G38" s="61"/>
      <c r="H38" s="123"/>
      <c r="I38" s="240"/>
      <c r="J38" s="241"/>
    </row>
    <row r="39" spans="1:10" ht="21" customHeight="1">
      <c r="A39" s="31"/>
      <c r="B39" s="208"/>
      <c r="C39" s="208"/>
      <c r="D39" s="93"/>
      <c r="E39" s="49"/>
      <c r="F39" s="35"/>
      <c r="G39" s="61"/>
      <c r="H39" s="123"/>
      <c r="I39" s="240"/>
      <c r="J39" s="241"/>
    </row>
    <row r="40" spans="1:10" ht="21" customHeight="1">
      <c r="A40" s="31"/>
      <c r="B40" s="208"/>
      <c r="C40" s="208"/>
      <c r="D40" s="93"/>
      <c r="E40" s="49"/>
      <c r="F40" s="35"/>
      <c r="G40" s="61"/>
      <c r="H40" s="123"/>
      <c r="I40" s="240"/>
      <c r="J40" s="241"/>
    </row>
    <row r="41" spans="1:10" ht="21" customHeight="1">
      <c r="A41" s="31"/>
      <c r="B41" s="208"/>
      <c r="C41" s="208"/>
      <c r="D41" s="93"/>
      <c r="E41" s="49"/>
      <c r="F41" s="35"/>
      <c r="G41" s="61"/>
      <c r="H41" s="123"/>
      <c r="I41" s="240"/>
      <c r="J41" s="241"/>
    </row>
    <row r="42" spans="1:10" ht="21" customHeight="1">
      <c r="A42" s="31"/>
      <c r="B42" s="208"/>
      <c r="C42" s="208"/>
      <c r="D42" s="93"/>
      <c r="E42" s="49"/>
      <c r="F42" s="35"/>
      <c r="G42" s="61"/>
      <c r="H42" s="123"/>
      <c r="I42" s="240"/>
      <c r="J42" s="241"/>
    </row>
    <row r="43" spans="1:10" ht="21" customHeight="1">
      <c r="A43" s="31"/>
      <c r="B43" s="208"/>
      <c r="C43" s="208"/>
      <c r="D43" s="93"/>
      <c r="E43" s="49"/>
      <c r="F43" s="35"/>
      <c r="G43" s="61"/>
      <c r="H43" s="123"/>
      <c r="I43" s="240"/>
      <c r="J43" s="241"/>
    </row>
    <row r="44" spans="1:10" ht="21" customHeight="1">
      <c r="A44" s="31"/>
      <c r="B44" s="208"/>
      <c r="C44" s="208"/>
      <c r="D44" s="93"/>
      <c r="E44" s="49"/>
      <c r="F44" s="35"/>
      <c r="G44" s="61"/>
      <c r="H44" s="123"/>
      <c r="I44" s="240"/>
      <c r="J44" s="241"/>
    </row>
    <row r="45" spans="1:10" ht="21" customHeight="1">
      <c r="A45" s="31"/>
      <c r="B45" s="208"/>
      <c r="C45" s="208"/>
      <c r="D45" s="93"/>
      <c r="E45" s="49"/>
      <c r="F45" s="35"/>
      <c r="G45" s="61"/>
      <c r="H45" s="123"/>
      <c r="I45" s="240"/>
      <c r="J45" s="241"/>
    </row>
    <row r="46" spans="1:10" ht="21" customHeight="1">
      <c r="A46" s="31"/>
      <c r="B46" s="119"/>
      <c r="C46" s="119"/>
      <c r="D46" s="86"/>
      <c r="E46" s="105"/>
      <c r="F46" s="29"/>
      <c r="G46" s="50"/>
      <c r="H46" s="123"/>
      <c r="I46" s="240"/>
      <c r="J46" s="241"/>
    </row>
    <row r="47" spans="1:10" ht="21" customHeight="1">
      <c r="A47" s="207"/>
      <c r="B47" s="208"/>
      <c r="C47" s="208"/>
      <c r="D47" s="91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9"/>
      <c r="E48" s="28" t="str">
        <f>CONCATENATE(FIXED(COUNTA(E25:E47),0,0),"　店")</f>
        <v>6　店</v>
      </c>
      <c r="F48" s="21">
        <f>SUM(F25:F47)</f>
        <v>25000</v>
      </c>
      <c r="G48" s="21">
        <f>SUM(G25:G47)</f>
        <v>0</v>
      </c>
      <c r="H48" s="22">
        <f>SUM(H25:H47)</f>
        <v>16000</v>
      </c>
      <c r="I48" s="231"/>
      <c r="J48" s="232"/>
    </row>
    <row r="49" spans="1:10" s="67" customFormat="1" ht="21" customHeight="1">
      <c r="A49" s="197" t="s">
        <v>629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4:H47 H5:H22">
      <formula1>F24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24:C24 A23:H23 A5:C22 A32:C48 A50:H65536 D46:F48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SUM(A6,A20,A34)</f>
        <v>0</v>
      </c>
    </row>
    <row r="3" spans="1:8" s="10" customFormat="1" ht="24" customHeight="1">
      <c r="A3" s="7"/>
      <c r="B3" s="7"/>
      <c r="C3" s="7"/>
      <c r="D3" s="92"/>
      <c r="E3" s="322"/>
      <c r="F3" s="322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7" t="s">
        <v>315</v>
      </c>
      <c r="B5" s="178"/>
      <c r="C5" s="178"/>
      <c r="D5" s="80" t="s">
        <v>316</v>
      </c>
      <c r="E5" s="103" t="s">
        <v>617</v>
      </c>
      <c r="F5" s="34">
        <v>4750</v>
      </c>
      <c r="G5" s="58"/>
      <c r="H5" s="122">
        <v>2350</v>
      </c>
      <c r="I5" s="236" t="s">
        <v>624</v>
      </c>
      <c r="J5" s="237" t="s">
        <v>624</v>
      </c>
    </row>
    <row r="6" spans="1:10" ht="21" customHeight="1">
      <c r="A6" s="52">
        <f>SUM(G17)</f>
        <v>0</v>
      </c>
      <c r="B6" s="53" t="s">
        <v>53</v>
      </c>
      <c r="C6" s="53">
        <f>SUM(F17)</f>
        <v>21550</v>
      </c>
      <c r="D6" s="81" t="s">
        <v>317</v>
      </c>
      <c r="E6" s="104" t="s">
        <v>618</v>
      </c>
      <c r="F6" s="32">
        <v>3800</v>
      </c>
      <c r="G6" s="61"/>
      <c r="H6" s="123">
        <v>2600</v>
      </c>
      <c r="I6" s="238" t="s">
        <v>624</v>
      </c>
      <c r="J6" s="239" t="s">
        <v>624</v>
      </c>
    </row>
    <row r="7" spans="1:10" ht="21" customHeight="1">
      <c r="A7" s="52"/>
      <c r="B7" s="53"/>
      <c r="C7" s="53"/>
      <c r="D7" s="81" t="s">
        <v>318</v>
      </c>
      <c r="E7" s="104" t="s">
        <v>619</v>
      </c>
      <c r="F7" s="32">
        <v>8500</v>
      </c>
      <c r="G7" s="61"/>
      <c r="H7" s="123">
        <v>3450</v>
      </c>
      <c r="I7" s="238" t="s">
        <v>624</v>
      </c>
      <c r="J7" s="239" t="s">
        <v>624</v>
      </c>
    </row>
    <row r="8" spans="1:10" ht="21" customHeight="1">
      <c r="A8" s="52"/>
      <c r="B8" s="53"/>
      <c r="C8" s="53"/>
      <c r="D8" s="81" t="s">
        <v>319</v>
      </c>
      <c r="E8" s="104" t="s">
        <v>620</v>
      </c>
      <c r="F8" s="32">
        <v>4500</v>
      </c>
      <c r="G8" s="61"/>
      <c r="H8" s="123">
        <v>1900</v>
      </c>
      <c r="I8" s="238" t="s">
        <v>624</v>
      </c>
      <c r="J8" s="239" t="s">
        <v>624</v>
      </c>
    </row>
    <row r="9" spans="1:10" ht="21" customHeight="1">
      <c r="A9" s="52"/>
      <c r="B9" s="53"/>
      <c r="C9" s="53"/>
      <c r="D9" s="81"/>
      <c r="E9" s="104"/>
      <c r="F9" s="32"/>
      <c r="G9" s="61"/>
      <c r="H9" s="123"/>
      <c r="I9" s="240"/>
      <c r="J9" s="241"/>
    </row>
    <row r="10" spans="1:10" ht="21" customHeight="1">
      <c r="A10" s="52"/>
      <c r="B10" s="53"/>
      <c r="C10" s="53"/>
      <c r="D10" s="81"/>
      <c r="E10" s="47"/>
      <c r="F10" s="32"/>
      <c r="G10" s="61"/>
      <c r="H10" s="123"/>
      <c r="I10" s="240"/>
      <c r="J10" s="241"/>
    </row>
    <row r="11" spans="1:10" ht="21" customHeight="1">
      <c r="A11" s="52"/>
      <c r="B11" s="53"/>
      <c r="C11" s="53"/>
      <c r="D11" s="81"/>
      <c r="E11" s="47"/>
      <c r="F11" s="32"/>
      <c r="G11" s="61"/>
      <c r="H11" s="123"/>
      <c r="I11" s="240"/>
      <c r="J11" s="241"/>
    </row>
    <row r="12" spans="1:10" ht="21" customHeight="1">
      <c r="A12" s="52"/>
      <c r="B12" s="53"/>
      <c r="C12" s="53"/>
      <c r="D12" s="81"/>
      <c r="E12" s="47"/>
      <c r="F12" s="32"/>
      <c r="G12" s="61"/>
      <c r="H12" s="123"/>
      <c r="I12" s="240"/>
      <c r="J12" s="241"/>
    </row>
    <row r="13" spans="1:10" ht="21" customHeight="1">
      <c r="A13" s="52"/>
      <c r="B13" s="53"/>
      <c r="C13" s="53"/>
      <c r="D13" s="81"/>
      <c r="E13" s="47"/>
      <c r="F13" s="32"/>
      <c r="G13" s="61"/>
      <c r="H13" s="123"/>
      <c r="I13" s="240"/>
      <c r="J13" s="241"/>
    </row>
    <row r="14" spans="1:10" ht="21" customHeight="1">
      <c r="A14" s="52"/>
      <c r="B14" s="53"/>
      <c r="C14" s="53"/>
      <c r="D14" s="81"/>
      <c r="E14" s="47"/>
      <c r="F14" s="32"/>
      <c r="G14" s="61"/>
      <c r="H14" s="123"/>
      <c r="I14" s="240"/>
      <c r="J14" s="241"/>
    </row>
    <row r="15" spans="1:10" ht="21" customHeight="1">
      <c r="A15" s="52"/>
      <c r="B15" s="53"/>
      <c r="C15" s="53"/>
      <c r="D15" s="88"/>
      <c r="E15" s="47"/>
      <c r="F15" s="14"/>
      <c r="G15" s="50"/>
      <c r="H15" s="123"/>
      <c r="I15" s="240"/>
      <c r="J15" s="241"/>
    </row>
    <row r="16" spans="1:10" ht="21" customHeight="1">
      <c r="A16" s="52"/>
      <c r="B16" s="53"/>
      <c r="C16" s="53"/>
      <c r="D16" s="88"/>
      <c r="E16" s="47"/>
      <c r="F16" s="14"/>
      <c r="G16" s="50"/>
      <c r="H16" s="123"/>
      <c r="I16" s="242"/>
      <c r="J16" s="243"/>
    </row>
    <row r="17" spans="1:10" s="67" customFormat="1" ht="21" customHeight="1">
      <c r="A17" s="209"/>
      <c r="B17" s="210"/>
      <c r="C17" s="210"/>
      <c r="D17" s="89"/>
      <c r="E17" s="28" t="str">
        <f>CONCATENATE(FIXED(COUNTA(E5:E16),0,0),"　店")</f>
        <v>4　店</v>
      </c>
      <c r="F17" s="21">
        <f>SUM(F5:F16)</f>
        <v>21550</v>
      </c>
      <c r="G17" s="21">
        <f>SUM(G5:G16)</f>
        <v>0</v>
      </c>
      <c r="H17" s="69">
        <f>SUM(H5:H16)</f>
        <v>10300</v>
      </c>
      <c r="I17" s="231"/>
      <c r="J17" s="232"/>
    </row>
    <row r="18" spans="1:10" s="67" customFormat="1" ht="21" customHeight="1">
      <c r="A18" s="174"/>
      <c r="B18" s="175"/>
      <c r="C18" s="175"/>
      <c r="D18" s="176"/>
      <c r="E18" s="16"/>
      <c r="F18" s="17"/>
      <c r="G18" s="17"/>
      <c r="H18" s="124"/>
      <c r="I18" s="231"/>
      <c r="J18" s="232"/>
    </row>
    <row r="19" spans="1:10" ht="21" customHeight="1">
      <c r="A19" s="179" t="s">
        <v>578</v>
      </c>
      <c r="B19" s="180"/>
      <c r="C19" s="180"/>
      <c r="D19" s="80" t="s">
        <v>241</v>
      </c>
      <c r="E19" s="103" t="s">
        <v>435</v>
      </c>
      <c r="F19" s="34">
        <v>2000</v>
      </c>
      <c r="G19" s="58"/>
      <c r="H19" s="122">
        <v>1400</v>
      </c>
      <c r="I19" s="236" t="s">
        <v>624</v>
      </c>
      <c r="J19" s="237" t="s">
        <v>624</v>
      </c>
    </row>
    <row r="20" spans="1:10" ht="21" customHeight="1">
      <c r="A20" s="52">
        <f>SUM(G31)</f>
        <v>0</v>
      </c>
      <c r="B20" s="53" t="s">
        <v>53</v>
      </c>
      <c r="C20" s="53">
        <f>SUM(F31)</f>
        <v>14350</v>
      </c>
      <c r="D20" s="81" t="s">
        <v>242</v>
      </c>
      <c r="E20" s="104" t="s">
        <v>436</v>
      </c>
      <c r="F20" s="32">
        <v>3400</v>
      </c>
      <c r="G20" s="61"/>
      <c r="H20" s="123">
        <v>2150</v>
      </c>
      <c r="I20" s="238" t="s">
        <v>624</v>
      </c>
      <c r="J20" s="239" t="s">
        <v>624</v>
      </c>
    </row>
    <row r="21" spans="1:10" ht="21" customHeight="1">
      <c r="A21" s="52"/>
      <c r="B21" s="53"/>
      <c r="C21" s="53"/>
      <c r="D21" s="81" t="s">
        <v>243</v>
      </c>
      <c r="E21" s="104" t="s">
        <v>437</v>
      </c>
      <c r="F21" s="32">
        <v>2700</v>
      </c>
      <c r="G21" s="61"/>
      <c r="H21" s="123">
        <v>1750</v>
      </c>
      <c r="I21" s="238" t="s">
        <v>624</v>
      </c>
      <c r="J21" s="239" t="s">
        <v>624</v>
      </c>
    </row>
    <row r="22" spans="1:10" ht="21" customHeight="1">
      <c r="A22" s="52"/>
      <c r="B22" s="53"/>
      <c r="C22" s="53"/>
      <c r="D22" s="81" t="s">
        <v>244</v>
      </c>
      <c r="E22" s="104" t="s">
        <v>438</v>
      </c>
      <c r="F22" s="32">
        <v>2250</v>
      </c>
      <c r="G22" s="61"/>
      <c r="H22" s="123">
        <v>1500</v>
      </c>
      <c r="I22" s="238" t="s">
        <v>624</v>
      </c>
      <c r="J22" s="239" t="s">
        <v>624</v>
      </c>
    </row>
    <row r="23" spans="1:10" ht="21" customHeight="1">
      <c r="A23" s="52"/>
      <c r="B23" s="53"/>
      <c r="C23" s="53"/>
      <c r="D23" s="81" t="s">
        <v>245</v>
      </c>
      <c r="E23" s="104" t="s">
        <v>439</v>
      </c>
      <c r="F23" s="32">
        <v>4000</v>
      </c>
      <c r="G23" s="61"/>
      <c r="H23" s="123">
        <v>2650</v>
      </c>
      <c r="I23" s="238" t="s">
        <v>624</v>
      </c>
      <c r="J23" s="239" t="s">
        <v>624</v>
      </c>
    </row>
    <row r="24" spans="1:10" ht="21" customHeight="1">
      <c r="A24" s="52"/>
      <c r="B24" s="53"/>
      <c r="C24" s="53"/>
      <c r="D24" s="81"/>
      <c r="E24" s="47"/>
      <c r="F24" s="32"/>
      <c r="G24" s="61"/>
      <c r="H24" s="123"/>
      <c r="I24" s="240"/>
      <c r="J24" s="241"/>
    </row>
    <row r="25" spans="1:10" ht="21" customHeight="1">
      <c r="A25" s="52"/>
      <c r="B25" s="53"/>
      <c r="C25" s="53"/>
      <c r="D25" s="81"/>
      <c r="E25" s="47"/>
      <c r="F25" s="32"/>
      <c r="G25" s="61"/>
      <c r="H25" s="123"/>
      <c r="I25" s="240"/>
      <c r="J25" s="241"/>
    </row>
    <row r="26" spans="1:10" ht="21" customHeight="1">
      <c r="A26" s="52"/>
      <c r="B26" s="53"/>
      <c r="C26" s="53"/>
      <c r="D26" s="81"/>
      <c r="E26" s="47"/>
      <c r="F26" s="32"/>
      <c r="G26" s="61"/>
      <c r="H26" s="123"/>
      <c r="I26" s="240"/>
      <c r="J26" s="241"/>
    </row>
    <row r="27" spans="1:10" ht="21" customHeight="1">
      <c r="A27" s="52"/>
      <c r="B27" s="53"/>
      <c r="C27" s="53"/>
      <c r="D27" s="81"/>
      <c r="E27" s="47"/>
      <c r="F27" s="32"/>
      <c r="G27" s="61"/>
      <c r="H27" s="123"/>
      <c r="I27" s="240"/>
      <c r="J27" s="241"/>
    </row>
    <row r="28" spans="1:10" ht="21" customHeight="1">
      <c r="A28" s="52"/>
      <c r="B28" s="53"/>
      <c r="C28" s="53"/>
      <c r="D28" s="81"/>
      <c r="E28" s="47"/>
      <c r="F28" s="32"/>
      <c r="G28" s="61"/>
      <c r="H28" s="123"/>
      <c r="I28" s="240"/>
      <c r="J28" s="241"/>
    </row>
    <row r="29" spans="1:10" ht="21" customHeight="1">
      <c r="A29" s="52"/>
      <c r="B29" s="53"/>
      <c r="C29" s="53"/>
      <c r="D29" s="88"/>
      <c r="E29" s="47"/>
      <c r="F29" s="14"/>
      <c r="G29" s="50"/>
      <c r="H29" s="123"/>
      <c r="I29" s="240"/>
      <c r="J29" s="241"/>
    </row>
    <row r="30" spans="1:10" ht="21" customHeight="1">
      <c r="A30" s="52"/>
      <c r="B30" s="53"/>
      <c r="C30" s="53"/>
      <c r="D30" s="88"/>
      <c r="E30" s="13"/>
      <c r="F30" s="14"/>
      <c r="G30" s="50"/>
      <c r="H30" s="123"/>
      <c r="I30" s="242"/>
      <c r="J30" s="243"/>
    </row>
    <row r="31" spans="1:10" s="67" customFormat="1" ht="21" customHeight="1">
      <c r="A31" s="209"/>
      <c r="B31" s="210"/>
      <c r="C31" s="210"/>
      <c r="D31" s="89"/>
      <c r="E31" s="28" t="str">
        <f>CONCATENATE(FIXED(COUNTA(E19:E30),0,0),"　店")</f>
        <v>5　店</v>
      </c>
      <c r="F31" s="21">
        <f>SUM(F19:F30)</f>
        <v>14350</v>
      </c>
      <c r="G31" s="21">
        <f>SUM(G19:G30)</f>
        <v>0</v>
      </c>
      <c r="H31" s="69">
        <f>SUM(H19:H30)</f>
        <v>9450</v>
      </c>
      <c r="I31" s="231"/>
      <c r="J31" s="232"/>
    </row>
    <row r="32" spans="1:10" s="67" customFormat="1" ht="21" customHeight="1">
      <c r="A32" s="174"/>
      <c r="B32" s="175"/>
      <c r="C32" s="175"/>
      <c r="D32" s="176"/>
      <c r="E32" s="16"/>
      <c r="F32" s="17"/>
      <c r="G32" s="17"/>
      <c r="H32" s="124"/>
      <c r="I32" s="231"/>
      <c r="J32" s="232"/>
    </row>
    <row r="33" spans="1:10" ht="21" customHeight="1">
      <c r="A33" s="157" t="s">
        <v>22</v>
      </c>
      <c r="B33" s="43"/>
      <c r="C33" s="43"/>
      <c r="D33" s="80" t="s">
        <v>252</v>
      </c>
      <c r="E33" s="46" t="s">
        <v>440</v>
      </c>
      <c r="F33" s="34">
        <v>10300</v>
      </c>
      <c r="G33" s="58"/>
      <c r="H33" s="122">
        <v>5200</v>
      </c>
      <c r="I33" s="236" t="s">
        <v>624</v>
      </c>
      <c r="J33" s="237" t="s">
        <v>624</v>
      </c>
    </row>
    <row r="34" spans="1:10" ht="21" customHeight="1">
      <c r="A34" s="52">
        <f>SUM(G48)</f>
        <v>0</v>
      </c>
      <c r="B34" s="53" t="s">
        <v>53</v>
      </c>
      <c r="C34" s="53">
        <f>SUM(F48)</f>
        <v>33850</v>
      </c>
      <c r="D34" s="81" t="s">
        <v>253</v>
      </c>
      <c r="E34" s="47" t="s">
        <v>441</v>
      </c>
      <c r="F34" s="32">
        <v>3000</v>
      </c>
      <c r="G34" s="61"/>
      <c r="H34" s="123">
        <v>1650</v>
      </c>
      <c r="I34" s="238" t="s">
        <v>624</v>
      </c>
      <c r="J34" s="239" t="s">
        <v>624</v>
      </c>
    </row>
    <row r="35" spans="1:10" ht="21" customHeight="1">
      <c r="A35" s="52"/>
      <c r="B35" s="53"/>
      <c r="C35" s="53"/>
      <c r="D35" s="81" t="s">
        <v>254</v>
      </c>
      <c r="E35" s="47" t="s">
        <v>442</v>
      </c>
      <c r="F35" s="32">
        <v>2400</v>
      </c>
      <c r="G35" s="61"/>
      <c r="H35" s="123">
        <v>1400</v>
      </c>
      <c r="I35" s="238" t="s">
        <v>624</v>
      </c>
      <c r="J35" s="239" t="s">
        <v>624</v>
      </c>
    </row>
    <row r="36" spans="1:10" ht="21" customHeight="1">
      <c r="A36" s="52"/>
      <c r="B36" s="53"/>
      <c r="C36" s="53"/>
      <c r="D36" s="81" t="s">
        <v>255</v>
      </c>
      <c r="E36" s="47" t="s">
        <v>443</v>
      </c>
      <c r="F36" s="32">
        <v>7800</v>
      </c>
      <c r="G36" s="61"/>
      <c r="H36" s="123">
        <v>4350</v>
      </c>
      <c r="I36" s="238" t="s">
        <v>624</v>
      </c>
      <c r="J36" s="239" t="s">
        <v>624</v>
      </c>
    </row>
    <row r="37" spans="1:10" ht="21" customHeight="1">
      <c r="A37" s="52"/>
      <c r="B37" s="53"/>
      <c r="C37" s="53"/>
      <c r="D37" s="81" t="s">
        <v>256</v>
      </c>
      <c r="E37" s="47" t="s">
        <v>444</v>
      </c>
      <c r="F37" s="32">
        <v>2800</v>
      </c>
      <c r="G37" s="61"/>
      <c r="H37" s="123">
        <v>1750</v>
      </c>
      <c r="I37" s="238" t="s">
        <v>624</v>
      </c>
      <c r="J37" s="239" t="s">
        <v>624</v>
      </c>
    </row>
    <row r="38" spans="1:10" ht="21" customHeight="1">
      <c r="A38" s="52"/>
      <c r="B38" s="53"/>
      <c r="C38" s="53"/>
      <c r="D38" s="81" t="s">
        <v>257</v>
      </c>
      <c r="E38" s="47" t="s">
        <v>445</v>
      </c>
      <c r="F38" s="32">
        <v>3250</v>
      </c>
      <c r="G38" s="61"/>
      <c r="H38" s="123">
        <v>1850</v>
      </c>
      <c r="I38" s="238" t="s">
        <v>624</v>
      </c>
      <c r="J38" s="239" t="s">
        <v>624</v>
      </c>
    </row>
    <row r="39" spans="1:10" ht="21" customHeight="1">
      <c r="A39" s="52"/>
      <c r="B39" s="53"/>
      <c r="C39" s="53"/>
      <c r="D39" s="81" t="s">
        <v>320</v>
      </c>
      <c r="E39" s="47" t="s">
        <v>446</v>
      </c>
      <c r="F39" s="14">
        <v>4300</v>
      </c>
      <c r="G39" s="50"/>
      <c r="H39" s="123">
        <v>2200</v>
      </c>
      <c r="I39" s="238" t="s">
        <v>624</v>
      </c>
      <c r="J39" s="239" t="s">
        <v>624</v>
      </c>
    </row>
    <row r="40" spans="1:10" ht="21" customHeight="1">
      <c r="A40" s="31"/>
      <c r="B40" s="119"/>
      <c r="C40" s="119"/>
      <c r="D40" s="81"/>
      <c r="E40" s="47"/>
      <c r="F40" s="14"/>
      <c r="G40" s="50"/>
      <c r="H40" s="123"/>
      <c r="I40" s="240"/>
      <c r="J40" s="241"/>
    </row>
    <row r="41" spans="1:10" ht="21" customHeight="1">
      <c r="A41" s="31"/>
      <c r="B41" s="119"/>
      <c r="C41" s="119"/>
      <c r="D41" s="90"/>
      <c r="E41" s="13"/>
      <c r="F41" s="14"/>
      <c r="G41" s="50"/>
      <c r="H41" s="123"/>
      <c r="I41" s="240"/>
      <c r="J41" s="241"/>
    </row>
    <row r="42" spans="1:10" ht="21" customHeight="1">
      <c r="A42" s="31"/>
      <c r="B42" s="119"/>
      <c r="C42" s="119"/>
      <c r="D42" s="90"/>
      <c r="E42" s="13"/>
      <c r="F42" s="14"/>
      <c r="G42" s="50"/>
      <c r="H42" s="123"/>
      <c r="I42" s="240"/>
      <c r="J42" s="241"/>
    </row>
    <row r="43" spans="1:10" ht="21" customHeight="1">
      <c r="A43" s="31"/>
      <c r="B43" s="119"/>
      <c r="C43" s="119"/>
      <c r="D43" s="90"/>
      <c r="E43" s="13"/>
      <c r="F43" s="14"/>
      <c r="G43" s="50"/>
      <c r="H43" s="123"/>
      <c r="I43" s="240"/>
      <c r="J43" s="241"/>
    </row>
    <row r="44" spans="1:10" ht="21" customHeight="1">
      <c r="A44" s="31"/>
      <c r="B44" s="119"/>
      <c r="C44" s="119"/>
      <c r="D44" s="90"/>
      <c r="E44" s="13"/>
      <c r="F44" s="14"/>
      <c r="G44" s="50"/>
      <c r="H44" s="123"/>
      <c r="I44" s="240"/>
      <c r="J44" s="241"/>
    </row>
    <row r="45" spans="1:10" ht="21" customHeight="1">
      <c r="A45" s="31"/>
      <c r="B45" s="119"/>
      <c r="C45" s="119"/>
      <c r="D45" s="90"/>
      <c r="E45" s="13"/>
      <c r="F45" s="14"/>
      <c r="G45" s="50"/>
      <c r="H45" s="123"/>
      <c r="I45" s="240"/>
      <c r="J45" s="241"/>
    </row>
    <row r="46" spans="1:10" ht="21" customHeight="1">
      <c r="A46" s="207"/>
      <c r="B46" s="208"/>
      <c r="C46" s="208"/>
      <c r="D46" s="91"/>
      <c r="E46" s="16"/>
      <c r="F46" s="17"/>
      <c r="G46" s="66"/>
      <c r="H46" s="124"/>
      <c r="I46" s="240"/>
      <c r="J46" s="241"/>
    </row>
    <row r="47" spans="1:10" ht="21" customHeight="1">
      <c r="A47" s="207"/>
      <c r="B47" s="208"/>
      <c r="C47" s="208"/>
      <c r="D47" s="91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9"/>
      <c r="E48" s="28" t="str">
        <f>CONCATENATE(FIXED(COUNTA(E33:E43),0,0),"　店")</f>
        <v>7　店</v>
      </c>
      <c r="F48" s="21">
        <f>SUM(F33:F47)</f>
        <v>33850</v>
      </c>
      <c r="G48" s="21">
        <f>SUM(G33:G47)</f>
        <v>0</v>
      </c>
      <c r="H48" s="22">
        <f>SUM(H33:H47)</f>
        <v>18400</v>
      </c>
      <c r="I48" s="231"/>
      <c r="J48" s="232"/>
    </row>
    <row r="49" spans="1:10" s="67" customFormat="1" ht="21" customHeight="1">
      <c r="A49" s="197" t="s">
        <v>629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13"/>
      <c r="E59" s="24"/>
      <c r="F59" s="25"/>
      <c r="G59" s="2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D39:D40 H3 D33:F3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9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SUM(A6,A29)</f>
        <v>0</v>
      </c>
    </row>
    <row r="3" spans="1:8" s="10" customFormat="1" ht="24" customHeight="1">
      <c r="A3" s="7"/>
      <c r="B3" s="7"/>
      <c r="C3" s="7"/>
      <c r="D3" s="84"/>
      <c r="E3" s="322"/>
      <c r="F3" s="322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9" t="s">
        <v>23</v>
      </c>
      <c r="B5" s="200"/>
      <c r="C5" s="200"/>
      <c r="D5" s="87" t="s">
        <v>258</v>
      </c>
      <c r="E5" s="46" t="s">
        <v>389</v>
      </c>
      <c r="F5" s="38">
        <v>3550</v>
      </c>
      <c r="G5" s="58"/>
      <c r="H5" s="122">
        <v>1350</v>
      </c>
      <c r="I5" s="236" t="s">
        <v>624</v>
      </c>
      <c r="J5" s="237" t="s">
        <v>624</v>
      </c>
    </row>
    <row r="6" spans="1:10" ht="21" customHeight="1">
      <c r="A6" s="52">
        <f>SUM(G26)</f>
        <v>0</v>
      </c>
      <c r="B6" s="53" t="s">
        <v>53</v>
      </c>
      <c r="C6" s="53">
        <f>SUM(F26)</f>
        <v>42350</v>
      </c>
      <c r="D6" s="81" t="s">
        <v>259</v>
      </c>
      <c r="E6" s="47" t="s">
        <v>390</v>
      </c>
      <c r="F6" s="35">
        <v>3800</v>
      </c>
      <c r="G6" s="61"/>
      <c r="H6" s="123">
        <v>1850</v>
      </c>
      <c r="I6" s="238" t="s">
        <v>624</v>
      </c>
      <c r="J6" s="239" t="s">
        <v>624</v>
      </c>
    </row>
    <row r="7" spans="1:10" ht="21" customHeight="1">
      <c r="A7" s="52"/>
      <c r="B7" s="53"/>
      <c r="C7" s="53"/>
      <c r="D7" s="81" t="s">
        <v>260</v>
      </c>
      <c r="E7" s="47" t="s">
        <v>426</v>
      </c>
      <c r="F7" s="35">
        <v>4400</v>
      </c>
      <c r="G7" s="61"/>
      <c r="H7" s="123">
        <v>2550</v>
      </c>
      <c r="I7" s="238" t="s">
        <v>624</v>
      </c>
      <c r="J7" s="239" t="s">
        <v>624</v>
      </c>
    </row>
    <row r="8" spans="1:10" ht="21" customHeight="1">
      <c r="A8" s="52"/>
      <c r="B8" s="53"/>
      <c r="C8" s="53"/>
      <c r="D8" s="81" t="s">
        <v>261</v>
      </c>
      <c r="E8" s="47" t="s">
        <v>427</v>
      </c>
      <c r="F8" s="35">
        <v>2650</v>
      </c>
      <c r="G8" s="61"/>
      <c r="H8" s="123">
        <v>1550</v>
      </c>
      <c r="I8" s="238" t="s">
        <v>624</v>
      </c>
      <c r="J8" s="239" t="s">
        <v>624</v>
      </c>
    </row>
    <row r="9" spans="1:10" ht="21" customHeight="1">
      <c r="A9" s="31"/>
      <c r="B9" s="119"/>
      <c r="C9" s="119"/>
      <c r="D9" s="81" t="s">
        <v>262</v>
      </c>
      <c r="E9" s="47" t="s">
        <v>428</v>
      </c>
      <c r="F9" s="35">
        <v>2950</v>
      </c>
      <c r="G9" s="61"/>
      <c r="H9" s="123">
        <v>1300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263</v>
      </c>
      <c r="E10" s="47" t="s">
        <v>589</v>
      </c>
      <c r="F10" s="35">
        <v>3850</v>
      </c>
      <c r="G10" s="61"/>
      <c r="H10" s="123">
        <v>1850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264</v>
      </c>
      <c r="E11" s="47" t="s">
        <v>590</v>
      </c>
      <c r="F11" s="35">
        <v>3750</v>
      </c>
      <c r="G11" s="61"/>
      <c r="H11" s="123">
        <v>1750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265</v>
      </c>
      <c r="E12" s="47" t="s">
        <v>591</v>
      </c>
      <c r="F12" s="35">
        <v>3750</v>
      </c>
      <c r="G12" s="61"/>
      <c r="H12" s="123">
        <v>1850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266</v>
      </c>
      <c r="E13" s="47" t="s">
        <v>601</v>
      </c>
      <c r="F13" s="35">
        <v>2900</v>
      </c>
      <c r="G13" s="61"/>
      <c r="H13" s="123">
        <v>1450</v>
      </c>
      <c r="I13" s="238" t="s">
        <v>624</v>
      </c>
      <c r="J13" s="239" t="s">
        <v>624</v>
      </c>
    </row>
    <row r="14" spans="1:10" ht="21" customHeight="1">
      <c r="A14" s="52"/>
      <c r="B14" s="53"/>
      <c r="C14" s="53"/>
      <c r="D14" s="81" t="s">
        <v>267</v>
      </c>
      <c r="E14" s="47" t="s">
        <v>600</v>
      </c>
      <c r="F14" s="35">
        <v>2500</v>
      </c>
      <c r="G14" s="61"/>
      <c r="H14" s="123">
        <v>1300</v>
      </c>
      <c r="I14" s="238" t="s">
        <v>624</v>
      </c>
      <c r="J14" s="239" t="s">
        <v>624</v>
      </c>
    </row>
    <row r="15" spans="1:10" ht="21" customHeight="1">
      <c r="A15" s="31"/>
      <c r="B15" s="119"/>
      <c r="C15" s="119"/>
      <c r="D15" s="81" t="s">
        <v>268</v>
      </c>
      <c r="E15" s="47" t="s">
        <v>592</v>
      </c>
      <c r="F15" s="35">
        <v>8250</v>
      </c>
      <c r="G15" s="61"/>
      <c r="H15" s="123">
        <v>4950</v>
      </c>
      <c r="I15" s="238" t="s">
        <v>624</v>
      </c>
      <c r="J15" s="239" t="s">
        <v>624</v>
      </c>
    </row>
    <row r="16" spans="1:10" ht="21" customHeight="1">
      <c r="A16" s="31"/>
      <c r="B16" s="119"/>
      <c r="C16" s="119"/>
      <c r="D16" s="81"/>
      <c r="E16" s="47"/>
      <c r="F16" s="32"/>
      <c r="G16" s="61"/>
      <c r="H16" s="123"/>
      <c r="I16" s="240"/>
      <c r="J16" s="241"/>
    </row>
    <row r="17" spans="1:10" ht="21" customHeight="1">
      <c r="A17" s="31"/>
      <c r="B17" s="119"/>
      <c r="C17" s="119"/>
      <c r="D17" s="81"/>
      <c r="E17" s="47"/>
      <c r="F17" s="32"/>
      <c r="G17" s="61"/>
      <c r="H17" s="123"/>
      <c r="I17" s="240"/>
      <c r="J17" s="241"/>
    </row>
    <row r="18" spans="1:10" ht="21" customHeight="1">
      <c r="A18" s="31"/>
      <c r="B18" s="119"/>
      <c r="C18" s="119"/>
      <c r="D18" s="81"/>
      <c r="E18" s="47"/>
      <c r="F18" s="32"/>
      <c r="G18" s="61"/>
      <c r="H18" s="123"/>
      <c r="I18" s="240"/>
      <c r="J18" s="241"/>
    </row>
    <row r="19" spans="1:10" ht="21" customHeight="1">
      <c r="A19" s="31"/>
      <c r="B19" s="119"/>
      <c r="C19" s="119"/>
      <c r="D19" s="81"/>
      <c r="E19" s="47"/>
      <c r="F19" s="32"/>
      <c r="G19" s="61"/>
      <c r="H19" s="123"/>
      <c r="I19" s="240"/>
      <c r="J19" s="241"/>
    </row>
    <row r="20" spans="1:10" ht="21" customHeight="1">
      <c r="A20" s="31"/>
      <c r="B20" s="119"/>
      <c r="C20" s="119"/>
      <c r="D20" s="81"/>
      <c r="E20" s="47"/>
      <c r="F20" s="32"/>
      <c r="G20" s="61"/>
      <c r="H20" s="123"/>
      <c r="I20" s="240"/>
      <c r="J20" s="241"/>
    </row>
    <row r="21" spans="1:10" ht="21" customHeight="1">
      <c r="A21" s="31"/>
      <c r="B21" s="119"/>
      <c r="C21" s="119"/>
      <c r="D21" s="81"/>
      <c r="E21" s="47"/>
      <c r="F21" s="32"/>
      <c r="G21" s="61"/>
      <c r="H21" s="123"/>
      <c r="I21" s="240"/>
      <c r="J21" s="241"/>
    </row>
    <row r="22" spans="1:10" ht="21" customHeight="1">
      <c r="A22" s="31"/>
      <c r="B22" s="119"/>
      <c r="C22" s="119"/>
      <c r="D22" s="81"/>
      <c r="E22" s="47"/>
      <c r="F22" s="32"/>
      <c r="G22" s="61"/>
      <c r="H22" s="123"/>
      <c r="I22" s="240"/>
      <c r="J22" s="241"/>
    </row>
    <row r="23" spans="1:10" ht="21" customHeight="1">
      <c r="A23" s="31"/>
      <c r="B23" s="119"/>
      <c r="C23" s="119"/>
      <c r="D23" s="81"/>
      <c r="E23" s="47"/>
      <c r="F23" s="32"/>
      <c r="G23" s="61"/>
      <c r="H23" s="123"/>
      <c r="I23" s="240"/>
      <c r="J23" s="241"/>
    </row>
    <row r="24" spans="1:10" ht="21" customHeight="1">
      <c r="A24" s="31"/>
      <c r="B24" s="119"/>
      <c r="C24" s="119"/>
      <c r="D24" s="86"/>
      <c r="E24" s="47"/>
      <c r="F24" s="71"/>
      <c r="G24" s="181"/>
      <c r="H24" s="123"/>
      <c r="I24" s="240"/>
      <c r="J24" s="241"/>
    </row>
    <row r="25" spans="1:10" ht="21" customHeight="1">
      <c r="A25" s="31"/>
      <c r="B25" s="119"/>
      <c r="C25" s="119"/>
      <c r="D25" s="86"/>
      <c r="E25" s="47"/>
      <c r="F25" s="14"/>
      <c r="G25" s="50"/>
      <c r="H25" s="123"/>
      <c r="I25" s="242"/>
      <c r="J25" s="243"/>
    </row>
    <row r="26" spans="1:12" s="67" customFormat="1" ht="21" customHeight="1">
      <c r="A26" s="209"/>
      <c r="B26" s="210"/>
      <c r="C26" s="210"/>
      <c r="D26" s="83"/>
      <c r="E26" s="102" t="str">
        <f>CONCATENATE(FIXED(COUNTA(E5:E25),0,0),"　店")</f>
        <v>11　店</v>
      </c>
      <c r="F26" s="21">
        <f>SUM(F5:F25)</f>
        <v>42350</v>
      </c>
      <c r="G26" s="21">
        <f>SUM(G5:G25)</f>
        <v>0</v>
      </c>
      <c r="H26" s="69">
        <f>SUM(H5:H25)</f>
        <v>21750</v>
      </c>
      <c r="I26" s="231"/>
      <c r="J26" s="232"/>
      <c r="L26" s="6"/>
    </row>
    <row r="27" spans="1:12" s="67" customFormat="1" ht="21" customHeight="1">
      <c r="A27" s="207"/>
      <c r="B27" s="208"/>
      <c r="C27" s="208"/>
      <c r="D27" s="82"/>
      <c r="E27" s="48"/>
      <c r="F27" s="17"/>
      <c r="G27" s="17"/>
      <c r="H27" s="124"/>
      <c r="I27" s="231"/>
      <c r="J27" s="232"/>
      <c r="L27" s="6"/>
    </row>
    <row r="28" spans="1:10" ht="21" customHeight="1">
      <c r="A28" s="179" t="s">
        <v>24</v>
      </c>
      <c r="B28" s="180"/>
      <c r="C28" s="180"/>
      <c r="D28" s="80" t="s">
        <v>269</v>
      </c>
      <c r="E28" s="46" t="s">
        <v>597</v>
      </c>
      <c r="F28" s="38">
        <v>3900</v>
      </c>
      <c r="G28" s="182"/>
      <c r="H28" s="122">
        <v>2100</v>
      </c>
      <c r="I28" s="236" t="s">
        <v>624</v>
      </c>
      <c r="J28" s="237" t="s">
        <v>624</v>
      </c>
    </row>
    <row r="29" spans="1:10" ht="21" customHeight="1">
      <c r="A29" s="52">
        <f>SUM(G48)</f>
        <v>0</v>
      </c>
      <c r="B29" s="53" t="s">
        <v>53</v>
      </c>
      <c r="C29" s="53">
        <f>SUM(F48)</f>
        <v>34550</v>
      </c>
      <c r="D29" s="81" t="s">
        <v>270</v>
      </c>
      <c r="E29" s="47" t="s">
        <v>598</v>
      </c>
      <c r="F29" s="35">
        <v>9150</v>
      </c>
      <c r="G29" s="72"/>
      <c r="H29" s="123">
        <v>5400</v>
      </c>
      <c r="I29" s="238" t="s">
        <v>624</v>
      </c>
      <c r="J29" s="239" t="s">
        <v>624</v>
      </c>
    </row>
    <row r="30" spans="1:10" ht="21" customHeight="1">
      <c r="A30" s="31"/>
      <c r="B30" s="119"/>
      <c r="C30" s="119"/>
      <c r="D30" s="81" t="s">
        <v>271</v>
      </c>
      <c r="E30" s="47" t="s">
        <v>599</v>
      </c>
      <c r="F30" s="35">
        <v>3650</v>
      </c>
      <c r="G30" s="72"/>
      <c r="H30" s="123">
        <v>2100</v>
      </c>
      <c r="I30" s="238" t="s">
        <v>624</v>
      </c>
      <c r="J30" s="239" t="s">
        <v>624</v>
      </c>
    </row>
    <row r="31" spans="1:10" ht="21" customHeight="1">
      <c r="A31" s="31"/>
      <c r="B31" s="119"/>
      <c r="C31" s="119"/>
      <c r="D31" s="81" t="s">
        <v>272</v>
      </c>
      <c r="E31" s="47" t="s">
        <v>429</v>
      </c>
      <c r="F31" s="35">
        <v>2650</v>
      </c>
      <c r="G31" s="72"/>
      <c r="H31" s="123">
        <v>1600</v>
      </c>
      <c r="I31" s="238" t="s">
        <v>624</v>
      </c>
      <c r="J31" s="239" t="s">
        <v>624</v>
      </c>
    </row>
    <row r="32" spans="1:10" ht="21" customHeight="1">
      <c r="A32" s="31"/>
      <c r="B32" s="119"/>
      <c r="C32" s="119"/>
      <c r="D32" s="81" t="s">
        <v>273</v>
      </c>
      <c r="E32" s="47" t="s">
        <v>430</v>
      </c>
      <c r="F32" s="35">
        <v>4100</v>
      </c>
      <c r="G32" s="72"/>
      <c r="H32" s="123">
        <v>2350</v>
      </c>
      <c r="I32" s="238" t="s">
        <v>624</v>
      </c>
      <c r="J32" s="239" t="s">
        <v>624</v>
      </c>
    </row>
    <row r="33" spans="1:10" ht="21" customHeight="1">
      <c r="A33" s="31"/>
      <c r="B33" s="119"/>
      <c r="C33" s="119"/>
      <c r="D33" s="81" t="s">
        <v>274</v>
      </c>
      <c r="E33" s="47" t="s">
        <v>431</v>
      </c>
      <c r="F33" s="35">
        <v>2850</v>
      </c>
      <c r="G33" s="72"/>
      <c r="H33" s="123">
        <v>1750</v>
      </c>
      <c r="I33" s="238" t="s">
        <v>624</v>
      </c>
      <c r="J33" s="239" t="s">
        <v>624</v>
      </c>
    </row>
    <row r="34" spans="1:10" ht="21" customHeight="1">
      <c r="A34" s="31"/>
      <c r="B34" s="119"/>
      <c r="C34" s="119"/>
      <c r="D34" s="81" t="s">
        <v>275</v>
      </c>
      <c r="E34" s="47" t="s">
        <v>432</v>
      </c>
      <c r="F34" s="35">
        <v>2450</v>
      </c>
      <c r="G34" s="72"/>
      <c r="H34" s="123">
        <v>1650</v>
      </c>
      <c r="I34" s="238" t="s">
        <v>624</v>
      </c>
      <c r="J34" s="239" t="s">
        <v>624</v>
      </c>
    </row>
    <row r="35" spans="1:10" ht="21" customHeight="1">
      <c r="A35" s="31"/>
      <c r="B35" s="119"/>
      <c r="C35" s="119"/>
      <c r="D35" s="81" t="s">
        <v>276</v>
      </c>
      <c r="E35" s="47" t="s">
        <v>433</v>
      </c>
      <c r="F35" s="35">
        <v>3000</v>
      </c>
      <c r="G35" s="72"/>
      <c r="H35" s="123">
        <v>1600</v>
      </c>
      <c r="I35" s="238" t="s">
        <v>624</v>
      </c>
      <c r="J35" s="239" t="s">
        <v>624</v>
      </c>
    </row>
    <row r="36" spans="1:10" ht="21" customHeight="1">
      <c r="A36" s="31"/>
      <c r="B36" s="119"/>
      <c r="C36" s="119"/>
      <c r="D36" s="81" t="s">
        <v>277</v>
      </c>
      <c r="E36" s="47" t="s">
        <v>434</v>
      </c>
      <c r="F36" s="35">
        <v>2800</v>
      </c>
      <c r="G36" s="72"/>
      <c r="H36" s="123">
        <v>1900</v>
      </c>
      <c r="I36" s="238" t="s">
        <v>624</v>
      </c>
      <c r="J36" s="239" t="s">
        <v>624</v>
      </c>
    </row>
    <row r="37" spans="1:10" ht="21" customHeight="1">
      <c r="A37" s="31"/>
      <c r="B37" s="119"/>
      <c r="C37" s="119"/>
      <c r="D37" s="81"/>
      <c r="E37" s="47"/>
      <c r="F37" s="35"/>
      <c r="G37" s="72"/>
      <c r="H37" s="123"/>
      <c r="I37" s="240"/>
      <c r="J37" s="241"/>
    </row>
    <row r="38" spans="1:10" ht="21" customHeight="1">
      <c r="A38" s="31"/>
      <c r="B38" s="119"/>
      <c r="C38" s="119"/>
      <c r="D38" s="81"/>
      <c r="E38" s="47"/>
      <c r="F38" s="35"/>
      <c r="G38" s="72"/>
      <c r="H38" s="123"/>
      <c r="I38" s="240"/>
      <c r="J38" s="241"/>
    </row>
    <row r="39" spans="1:10" ht="21" customHeight="1">
      <c r="A39" s="31"/>
      <c r="B39" s="119"/>
      <c r="C39" s="119"/>
      <c r="D39" s="81"/>
      <c r="E39" s="47"/>
      <c r="F39" s="35"/>
      <c r="G39" s="72"/>
      <c r="H39" s="123"/>
      <c r="I39" s="240"/>
      <c r="J39" s="241"/>
    </row>
    <row r="40" spans="1:10" ht="21" customHeight="1">
      <c r="A40" s="31"/>
      <c r="B40" s="119"/>
      <c r="C40" s="119"/>
      <c r="D40" s="81"/>
      <c r="E40" s="47"/>
      <c r="F40" s="35"/>
      <c r="G40" s="72"/>
      <c r="H40" s="123"/>
      <c r="I40" s="240"/>
      <c r="J40" s="241"/>
    </row>
    <row r="41" spans="1:10" ht="21" customHeight="1">
      <c r="A41" s="31"/>
      <c r="B41" s="119"/>
      <c r="C41" s="119"/>
      <c r="D41" s="81"/>
      <c r="E41" s="47"/>
      <c r="F41" s="35"/>
      <c r="G41" s="72"/>
      <c r="H41" s="123"/>
      <c r="I41" s="240"/>
      <c r="J41" s="241"/>
    </row>
    <row r="42" spans="1:10" ht="21" customHeight="1">
      <c r="A42" s="31"/>
      <c r="B42" s="119"/>
      <c r="C42" s="119"/>
      <c r="D42" s="81"/>
      <c r="E42" s="47"/>
      <c r="F42" s="35"/>
      <c r="G42" s="72"/>
      <c r="H42" s="123"/>
      <c r="I42" s="240"/>
      <c r="J42" s="241"/>
    </row>
    <row r="43" spans="1:10" ht="21" customHeight="1">
      <c r="A43" s="31"/>
      <c r="B43" s="119"/>
      <c r="C43" s="119"/>
      <c r="D43" s="81"/>
      <c r="E43" s="47"/>
      <c r="F43" s="35"/>
      <c r="G43" s="72"/>
      <c r="H43" s="123"/>
      <c r="I43" s="240"/>
      <c r="J43" s="241"/>
    </row>
    <row r="44" spans="1:10" ht="21" customHeight="1">
      <c r="A44" s="31"/>
      <c r="B44" s="119"/>
      <c r="C44" s="119"/>
      <c r="D44" s="81"/>
      <c r="E44" s="47"/>
      <c r="F44" s="35"/>
      <c r="G44" s="72"/>
      <c r="H44" s="123"/>
      <c r="I44" s="240"/>
      <c r="J44" s="241"/>
    </row>
    <row r="45" spans="1:10" ht="21" customHeight="1">
      <c r="A45" s="31"/>
      <c r="B45" s="119"/>
      <c r="C45" s="119"/>
      <c r="D45" s="81"/>
      <c r="E45" s="47"/>
      <c r="F45" s="35"/>
      <c r="G45" s="72"/>
      <c r="H45" s="123"/>
      <c r="I45" s="240"/>
      <c r="J45" s="241"/>
    </row>
    <row r="46" spans="1:10" ht="21" customHeight="1">
      <c r="A46" s="31"/>
      <c r="B46" s="119"/>
      <c r="C46" s="119"/>
      <c r="D46" s="86"/>
      <c r="E46" s="47"/>
      <c r="F46" s="29"/>
      <c r="G46" s="152"/>
      <c r="H46" s="123"/>
      <c r="I46" s="240"/>
      <c r="J46" s="241"/>
    </row>
    <row r="47" spans="1:10" ht="21" customHeight="1">
      <c r="A47" s="31"/>
      <c r="B47" s="119"/>
      <c r="C47" s="119"/>
      <c r="D47" s="86"/>
      <c r="E47" s="47"/>
      <c r="F47" s="14"/>
      <c r="G47" s="50"/>
      <c r="H47" s="123"/>
      <c r="I47" s="242"/>
      <c r="J47" s="243"/>
    </row>
    <row r="48" spans="1:10" s="67" customFormat="1" ht="21" customHeight="1">
      <c r="A48" s="20"/>
      <c r="B48" s="42"/>
      <c r="C48" s="42"/>
      <c r="D48" s="83"/>
      <c r="E48" s="102" t="str">
        <f>CONCATENATE(FIXED(COUNTA(E28:E47),0,0),"　店")</f>
        <v>9　店</v>
      </c>
      <c r="F48" s="21">
        <f>SUM(F28:F47)</f>
        <v>34550</v>
      </c>
      <c r="G48" s="21">
        <f>SUM(G28:G47)</f>
        <v>0</v>
      </c>
      <c r="H48" s="69">
        <f>SUM(H28:H47)</f>
        <v>20450</v>
      </c>
      <c r="I48" s="231"/>
      <c r="J48" s="232"/>
    </row>
    <row r="49" spans="1:10" s="67" customFormat="1" ht="21" customHeight="1">
      <c r="A49" s="197" t="s">
        <v>629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  <row r="59" spans="1:4" ht="13.5">
      <c r="A59" s="26"/>
      <c r="B59" s="26"/>
      <c r="C59" s="26"/>
      <c r="D59" s="8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H3 G26:G27 A5:F48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 M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9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SUM(A6,A27)</f>
        <v>0</v>
      </c>
    </row>
    <row r="3" spans="1:8" s="10" customFormat="1" ht="24" customHeight="1">
      <c r="A3" s="7"/>
      <c r="B3" s="7"/>
      <c r="C3" s="7"/>
      <c r="D3" s="84"/>
      <c r="E3" s="322"/>
      <c r="F3" s="322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9" t="s">
        <v>25</v>
      </c>
      <c r="B5" s="180"/>
      <c r="C5" s="180"/>
      <c r="D5" s="80" t="s">
        <v>278</v>
      </c>
      <c r="E5" s="46" t="s">
        <v>420</v>
      </c>
      <c r="F5" s="38">
        <v>4000</v>
      </c>
      <c r="G5" s="58"/>
      <c r="H5" s="122">
        <v>2600</v>
      </c>
      <c r="I5" s="236" t="s">
        <v>624</v>
      </c>
      <c r="J5" s="237" t="s">
        <v>624</v>
      </c>
    </row>
    <row r="6" spans="1:10" ht="21" customHeight="1">
      <c r="A6" s="52">
        <f>SUM(G24)</f>
        <v>0</v>
      </c>
      <c r="B6" s="53" t="s">
        <v>53</v>
      </c>
      <c r="C6" s="53">
        <f>SUM(F24)</f>
        <v>46550</v>
      </c>
      <c r="D6" s="81" t="s">
        <v>279</v>
      </c>
      <c r="E6" s="47" t="s">
        <v>421</v>
      </c>
      <c r="F6" s="35">
        <v>2900</v>
      </c>
      <c r="G6" s="61"/>
      <c r="H6" s="123">
        <v>1800</v>
      </c>
      <c r="I6" s="238" t="s">
        <v>624</v>
      </c>
      <c r="J6" s="239" t="s">
        <v>624</v>
      </c>
    </row>
    <row r="7" spans="1:10" ht="21" customHeight="1">
      <c r="A7" s="31"/>
      <c r="B7" s="119"/>
      <c r="C7" s="119"/>
      <c r="D7" s="81" t="s">
        <v>280</v>
      </c>
      <c r="E7" s="47" t="s">
        <v>422</v>
      </c>
      <c r="F7" s="35">
        <v>5500</v>
      </c>
      <c r="G7" s="61"/>
      <c r="H7" s="123">
        <v>3250</v>
      </c>
      <c r="I7" s="238" t="s">
        <v>624</v>
      </c>
      <c r="J7" s="239" t="s">
        <v>624</v>
      </c>
    </row>
    <row r="8" spans="1:10" ht="21" customHeight="1">
      <c r="A8" s="31"/>
      <c r="B8" s="119"/>
      <c r="C8" s="119"/>
      <c r="D8" s="81" t="s">
        <v>281</v>
      </c>
      <c r="E8" s="47" t="s">
        <v>423</v>
      </c>
      <c r="F8" s="35">
        <v>4050</v>
      </c>
      <c r="G8" s="61"/>
      <c r="H8" s="123">
        <v>2350</v>
      </c>
      <c r="I8" s="238" t="s">
        <v>624</v>
      </c>
      <c r="J8" s="239" t="s">
        <v>624</v>
      </c>
    </row>
    <row r="9" spans="1:10" ht="21" customHeight="1">
      <c r="A9" s="31"/>
      <c r="B9" s="119"/>
      <c r="C9" s="119"/>
      <c r="D9" s="81" t="s">
        <v>282</v>
      </c>
      <c r="E9" s="47" t="s">
        <v>391</v>
      </c>
      <c r="F9" s="35">
        <v>3050</v>
      </c>
      <c r="G9" s="61"/>
      <c r="H9" s="123">
        <v>1700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283</v>
      </c>
      <c r="E10" s="47" t="s">
        <v>392</v>
      </c>
      <c r="F10" s="35">
        <v>2350</v>
      </c>
      <c r="G10" s="61"/>
      <c r="H10" s="123">
        <v>1350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284</v>
      </c>
      <c r="E11" s="47" t="s">
        <v>393</v>
      </c>
      <c r="F11" s="35">
        <v>2450</v>
      </c>
      <c r="G11" s="61"/>
      <c r="H11" s="123">
        <v>1550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285</v>
      </c>
      <c r="E12" s="47" t="s">
        <v>394</v>
      </c>
      <c r="F12" s="35">
        <v>2850</v>
      </c>
      <c r="G12" s="61"/>
      <c r="H12" s="123">
        <v>1700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286</v>
      </c>
      <c r="E13" s="47" t="s">
        <v>424</v>
      </c>
      <c r="F13" s="35">
        <v>2550</v>
      </c>
      <c r="G13" s="61"/>
      <c r="H13" s="123">
        <v>1550</v>
      </c>
      <c r="I13" s="238" t="s">
        <v>624</v>
      </c>
      <c r="J13" s="239" t="s">
        <v>624</v>
      </c>
    </row>
    <row r="14" spans="1:10" ht="21" customHeight="1">
      <c r="A14" s="31"/>
      <c r="B14" s="119"/>
      <c r="C14" s="119"/>
      <c r="D14" s="81" t="s">
        <v>287</v>
      </c>
      <c r="E14" s="47" t="s">
        <v>395</v>
      </c>
      <c r="F14" s="35">
        <v>3000</v>
      </c>
      <c r="G14" s="61"/>
      <c r="H14" s="123">
        <v>2050</v>
      </c>
      <c r="I14" s="238" t="s">
        <v>624</v>
      </c>
      <c r="J14" s="239" t="s">
        <v>624</v>
      </c>
    </row>
    <row r="15" spans="1:10" ht="21" customHeight="1">
      <c r="A15" s="31"/>
      <c r="B15" s="119"/>
      <c r="C15" s="119"/>
      <c r="D15" s="81" t="s">
        <v>288</v>
      </c>
      <c r="E15" s="47" t="s">
        <v>396</v>
      </c>
      <c r="F15" s="35">
        <v>2200</v>
      </c>
      <c r="G15" s="61"/>
      <c r="H15" s="123">
        <v>1350</v>
      </c>
      <c r="I15" s="238" t="s">
        <v>624</v>
      </c>
      <c r="J15" s="239" t="s">
        <v>624</v>
      </c>
    </row>
    <row r="16" spans="1:10" ht="21" customHeight="1">
      <c r="A16" s="31"/>
      <c r="B16" s="119"/>
      <c r="C16" s="119"/>
      <c r="D16" s="81" t="s">
        <v>289</v>
      </c>
      <c r="E16" s="47" t="s">
        <v>397</v>
      </c>
      <c r="F16" s="35">
        <v>4550</v>
      </c>
      <c r="G16" s="61"/>
      <c r="H16" s="123">
        <v>2500</v>
      </c>
      <c r="I16" s="238" t="s">
        <v>624</v>
      </c>
      <c r="J16" s="239" t="s">
        <v>624</v>
      </c>
    </row>
    <row r="17" spans="1:10" ht="21" customHeight="1">
      <c r="A17" s="31"/>
      <c r="B17" s="119"/>
      <c r="C17" s="119"/>
      <c r="D17" s="81" t="s">
        <v>290</v>
      </c>
      <c r="E17" s="47" t="s">
        <v>398</v>
      </c>
      <c r="F17" s="32">
        <v>7100</v>
      </c>
      <c r="G17" s="181"/>
      <c r="H17" s="123">
        <v>3700</v>
      </c>
      <c r="I17" s="238" t="s">
        <v>624</v>
      </c>
      <c r="J17" s="239" t="s">
        <v>624</v>
      </c>
    </row>
    <row r="18" spans="1:10" ht="21" customHeight="1">
      <c r="A18" s="31"/>
      <c r="B18" s="119"/>
      <c r="C18" s="119"/>
      <c r="D18" s="81"/>
      <c r="E18" s="47"/>
      <c r="F18" s="71"/>
      <c r="G18" s="181"/>
      <c r="H18" s="123"/>
      <c r="I18" s="240"/>
      <c r="J18" s="241"/>
    </row>
    <row r="19" spans="1:10" ht="21" customHeight="1">
      <c r="A19" s="31"/>
      <c r="B19" s="119"/>
      <c r="C19" s="119"/>
      <c r="D19" s="81"/>
      <c r="E19" s="47"/>
      <c r="F19" s="71"/>
      <c r="G19" s="181"/>
      <c r="H19" s="123"/>
      <c r="I19" s="240"/>
      <c r="J19" s="241"/>
    </row>
    <row r="20" spans="1:10" ht="21" customHeight="1">
      <c r="A20" s="31"/>
      <c r="B20" s="119"/>
      <c r="C20" s="119"/>
      <c r="D20" s="81"/>
      <c r="E20" s="47"/>
      <c r="F20" s="71"/>
      <c r="G20" s="181"/>
      <c r="H20" s="123"/>
      <c r="I20" s="240"/>
      <c r="J20" s="241"/>
    </row>
    <row r="21" spans="1:10" ht="21" customHeight="1">
      <c r="A21" s="31"/>
      <c r="B21" s="119"/>
      <c r="C21" s="119"/>
      <c r="D21" s="81"/>
      <c r="E21" s="47"/>
      <c r="F21" s="71"/>
      <c r="G21" s="181"/>
      <c r="H21" s="123"/>
      <c r="I21" s="240"/>
      <c r="J21" s="241"/>
    </row>
    <row r="22" spans="1:10" ht="21" customHeight="1">
      <c r="A22" s="31"/>
      <c r="B22" s="119"/>
      <c r="C22" s="119"/>
      <c r="D22" s="81"/>
      <c r="E22" s="47"/>
      <c r="F22" s="71"/>
      <c r="G22" s="181"/>
      <c r="H22" s="123"/>
      <c r="I22" s="240"/>
      <c r="J22" s="241"/>
    </row>
    <row r="23" spans="1:10" ht="21" customHeight="1">
      <c r="A23" s="31"/>
      <c r="B23" s="119"/>
      <c r="C23" s="119"/>
      <c r="D23" s="81"/>
      <c r="E23" s="47"/>
      <c r="F23" s="71"/>
      <c r="G23" s="181"/>
      <c r="H23" s="123"/>
      <c r="I23" s="242"/>
      <c r="J23" s="243"/>
    </row>
    <row r="24" spans="1:10" s="67" customFormat="1" ht="21" customHeight="1">
      <c r="A24" s="209"/>
      <c r="B24" s="210"/>
      <c r="C24" s="210"/>
      <c r="D24" s="83"/>
      <c r="E24" s="28" t="str">
        <f>CONCATENATE(FIXED(COUNTA(E5:E23),0,0),"　店")</f>
        <v>13　店</v>
      </c>
      <c r="F24" s="23">
        <f>SUM(F5:F23)</f>
        <v>46550</v>
      </c>
      <c r="G24" s="23">
        <f>SUM(G5:G23)</f>
        <v>0</v>
      </c>
      <c r="H24" s="69">
        <f>SUM(H5:H23)</f>
        <v>27450</v>
      </c>
      <c r="I24" s="231"/>
      <c r="J24" s="232"/>
    </row>
    <row r="25" spans="1:10" s="67" customFormat="1" ht="21" customHeight="1">
      <c r="A25" s="31"/>
      <c r="B25" s="119"/>
      <c r="C25" s="119"/>
      <c r="D25" s="81"/>
      <c r="E25" s="47"/>
      <c r="F25" s="71"/>
      <c r="G25" s="71"/>
      <c r="H25" s="123"/>
      <c r="I25" s="231"/>
      <c r="J25" s="232"/>
    </row>
    <row r="26" spans="1:10" ht="21" customHeight="1">
      <c r="A26" s="179" t="s">
        <v>26</v>
      </c>
      <c r="B26" s="180"/>
      <c r="C26" s="180"/>
      <c r="D26" s="80" t="s">
        <v>291</v>
      </c>
      <c r="E26" s="43" t="s">
        <v>425</v>
      </c>
      <c r="F26" s="38">
        <v>4350</v>
      </c>
      <c r="G26" s="58"/>
      <c r="H26" s="122">
        <v>2850</v>
      </c>
      <c r="I26" s="236" t="s">
        <v>624</v>
      </c>
      <c r="J26" s="237" t="s">
        <v>624</v>
      </c>
    </row>
    <row r="27" spans="1:10" ht="21" customHeight="1">
      <c r="A27" s="52">
        <f>SUM(G48)</f>
        <v>0</v>
      </c>
      <c r="B27" s="53" t="s">
        <v>53</v>
      </c>
      <c r="C27" s="53">
        <f>SUM(F48)</f>
        <v>19350</v>
      </c>
      <c r="D27" s="81" t="s">
        <v>292</v>
      </c>
      <c r="E27" s="44" t="s">
        <v>573</v>
      </c>
      <c r="F27" s="35">
        <v>2200</v>
      </c>
      <c r="G27" s="61"/>
      <c r="H27" s="123">
        <v>1400</v>
      </c>
      <c r="I27" s="238" t="s">
        <v>624</v>
      </c>
      <c r="J27" s="239" t="s">
        <v>624</v>
      </c>
    </row>
    <row r="28" spans="1:10" ht="21" customHeight="1">
      <c r="A28" s="52"/>
      <c r="B28" s="53"/>
      <c r="C28" s="53"/>
      <c r="D28" s="81" t="s">
        <v>293</v>
      </c>
      <c r="E28" s="44" t="s">
        <v>574</v>
      </c>
      <c r="F28" s="35">
        <v>2700</v>
      </c>
      <c r="G28" s="61"/>
      <c r="H28" s="123">
        <v>1550</v>
      </c>
      <c r="I28" s="238" t="s">
        <v>624</v>
      </c>
      <c r="J28" s="239" t="s">
        <v>624</v>
      </c>
    </row>
    <row r="29" spans="1:10" ht="21" customHeight="1">
      <c r="A29" s="31"/>
      <c r="B29" s="119"/>
      <c r="C29" s="119"/>
      <c r="D29" s="81" t="s">
        <v>294</v>
      </c>
      <c r="E29" s="44" t="s">
        <v>575</v>
      </c>
      <c r="F29" s="35">
        <v>7900</v>
      </c>
      <c r="G29" s="61"/>
      <c r="H29" s="123">
        <v>5450</v>
      </c>
      <c r="I29" s="238" t="s">
        <v>624</v>
      </c>
      <c r="J29" s="239" t="s">
        <v>624</v>
      </c>
    </row>
    <row r="30" spans="1:10" ht="21" customHeight="1">
      <c r="A30" s="31"/>
      <c r="B30" s="119"/>
      <c r="C30" s="119"/>
      <c r="D30" s="81" t="s">
        <v>322</v>
      </c>
      <c r="E30" s="44" t="s">
        <v>576</v>
      </c>
      <c r="F30" s="35">
        <v>2200</v>
      </c>
      <c r="G30" s="61"/>
      <c r="H30" s="123">
        <v>1750</v>
      </c>
      <c r="I30" s="238" t="s">
        <v>624</v>
      </c>
      <c r="J30" s="239" t="s">
        <v>624</v>
      </c>
    </row>
    <row r="31" spans="1:10" ht="21" customHeight="1">
      <c r="A31" s="31"/>
      <c r="B31" s="119"/>
      <c r="C31" s="119"/>
      <c r="D31" s="81"/>
      <c r="E31" s="44"/>
      <c r="F31" s="29"/>
      <c r="G31" s="50"/>
      <c r="H31" s="123"/>
      <c r="I31" s="240"/>
      <c r="J31" s="241"/>
    </row>
    <row r="32" spans="1:10" ht="21" customHeight="1">
      <c r="A32" s="31"/>
      <c r="B32" s="119"/>
      <c r="C32" s="119"/>
      <c r="D32" s="86"/>
      <c r="E32" s="44"/>
      <c r="F32" s="29"/>
      <c r="G32" s="50"/>
      <c r="H32" s="123"/>
      <c r="I32" s="240"/>
      <c r="J32" s="241"/>
    </row>
    <row r="33" spans="1:10" ht="21" customHeight="1">
      <c r="A33" s="207"/>
      <c r="B33" s="208"/>
      <c r="C33" s="208"/>
      <c r="D33" s="82"/>
      <c r="E33" s="101"/>
      <c r="F33" s="41"/>
      <c r="G33" s="183"/>
      <c r="H33" s="184"/>
      <c r="I33" s="240"/>
      <c r="J33" s="241"/>
    </row>
    <row r="34" spans="1:10" ht="21" customHeight="1">
      <c r="A34" s="207"/>
      <c r="B34" s="208"/>
      <c r="C34" s="208"/>
      <c r="D34" s="82"/>
      <c r="E34" s="101"/>
      <c r="F34" s="19"/>
      <c r="G34" s="183"/>
      <c r="H34" s="184"/>
      <c r="I34" s="240"/>
      <c r="J34" s="241"/>
    </row>
    <row r="35" spans="1:10" ht="21" customHeight="1">
      <c r="A35" s="31"/>
      <c r="B35" s="119"/>
      <c r="C35" s="119"/>
      <c r="D35" s="81"/>
      <c r="E35" s="47"/>
      <c r="F35" s="71"/>
      <c r="G35" s="181"/>
      <c r="H35" s="123"/>
      <c r="I35" s="240"/>
      <c r="J35" s="241"/>
    </row>
    <row r="36" spans="1:10" ht="21" customHeight="1">
      <c r="A36" s="31"/>
      <c r="B36" s="119"/>
      <c r="C36" s="119"/>
      <c r="D36" s="81"/>
      <c r="E36" s="47"/>
      <c r="F36" s="71"/>
      <c r="G36" s="181"/>
      <c r="H36" s="123"/>
      <c r="I36" s="240"/>
      <c r="J36" s="241"/>
    </row>
    <row r="37" spans="1:10" ht="21" customHeight="1">
      <c r="A37" s="31"/>
      <c r="B37" s="119"/>
      <c r="C37" s="119"/>
      <c r="D37" s="81"/>
      <c r="E37" s="47"/>
      <c r="F37" s="71"/>
      <c r="G37" s="181"/>
      <c r="H37" s="123"/>
      <c r="I37" s="240"/>
      <c r="J37" s="241"/>
    </row>
    <row r="38" spans="1:10" ht="21" customHeight="1">
      <c r="A38" s="31"/>
      <c r="B38" s="119"/>
      <c r="C38" s="119"/>
      <c r="D38" s="81"/>
      <c r="E38" s="47"/>
      <c r="F38" s="71"/>
      <c r="G38" s="181"/>
      <c r="H38" s="123"/>
      <c r="I38" s="240"/>
      <c r="J38" s="241"/>
    </row>
    <row r="39" spans="1:10" ht="21" customHeight="1">
      <c r="A39" s="31"/>
      <c r="B39" s="119"/>
      <c r="C39" s="119"/>
      <c r="D39" s="81"/>
      <c r="E39" s="47"/>
      <c r="F39" s="71"/>
      <c r="G39" s="181"/>
      <c r="H39" s="123"/>
      <c r="I39" s="240"/>
      <c r="J39" s="241"/>
    </row>
    <row r="40" spans="1:10" ht="21" customHeight="1">
      <c r="A40" s="31"/>
      <c r="B40" s="119"/>
      <c r="C40" s="119"/>
      <c r="D40" s="81"/>
      <c r="E40" s="47"/>
      <c r="F40" s="71"/>
      <c r="G40" s="181"/>
      <c r="H40" s="123"/>
      <c r="I40" s="240"/>
      <c r="J40" s="241"/>
    </row>
    <row r="41" spans="1:10" ht="21" customHeight="1">
      <c r="A41" s="31"/>
      <c r="B41" s="119"/>
      <c r="C41" s="119"/>
      <c r="D41" s="81"/>
      <c r="E41" s="47"/>
      <c r="F41" s="71"/>
      <c r="G41" s="181"/>
      <c r="H41" s="123"/>
      <c r="I41" s="240"/>
      <c r="J41" s="241"/>
    </row>
    <row r="42" spans="1:10" ht="21" customHeight="1">
      <c r="A42" s="31"/>
      <c r="B42" s="119"/>
      <c r="C42" s="119"/>
      <c r="D42" s="81"/>
      <c r="E42" s="47"/>
      <c r="F42" s="71"/>
      <c r="G42" s="181"/>
      <c r="H42" s="123"/>
      <c r="I42" s="240"/>
      <c r="J42" s="241"/>
    </row>
    <row r="43" spans="1:10" ht="21" customHeight="1">
      <c r="A43" s="31"/>
      <c r="B43" s="119"/>
      <c r="C43" s="119"/>
      <c r="D43" s="81"/>
      <c r="E43" s="47"/>
      <c r="F43" s="71"/>
      <c r="G43" s="181"/>
      <c r="H43" s="123"/>
      <c r="I43" s="240"/>
      <c r="J43" s="241"/>
    </row>
    <row r="44" spans="1:10" ht="21" customHeight="1">
      <c r="A44" s="31"/>
      <c r="B44" s="119"/>
      <c r="C44" s="119"/>
      <c r="D44" s="81"/>
      <c r="E44" s="47"/>
      <c r="F44" s="71"/>
      <c r="G44" s="181"/>
      <c r="H44" s="123"/>
      <c r="I44" s="240"/>
      <c r="J44" s="241"/>
    </row>
    <row r="45" spans="1:10" ht="21" customHeight="1">
      <c r="A45" s="31"/>
      <c r="B45" s="119"/>
      <c r="C45" s="119"/>
      <c r="D45" s="81"/>
      <c r="E45" s="47"/>
      <c r="F45" s="71"/>
      <c r="G45" s="181"/>
      <c r="H45" s="123"/>
      <c r="I45" s="240"/>
      <c r="J45" s="241"/>
    </row>
    <row r="46" spans="1:10" ht="21" customHeight="1">
      <c r="A46" s="31"/>
      <c r="B46" s="119"/>
      <c r="C46" s="119"/>
      <c r="D46" s="81"/>
      <c r="E46" s="47"/>
      <c r="F46" s="71"/>
      <c r="G46" s="181"/>
      <c r="H46" s="123"/>
      <c r="I46" s="240"/>
      <c r="J46" s="241"/>
    </row>
    <row r="47" spans="1:10" ht="21" customHeight="1">
      <c r="A47" s="31"/>
      <c r="B47" s="119"/>
      <c r="C47" s="119"/>
      <c r="D47" s="86"/>
      <c r="E47" s="47"/>
      <c r="F47" s="14"/>
      <c r="G47" s="50"/>
      <c r="H47" s="123"/>
      <c r="I47" s="242"/>
      <c r="J47" s="243"/>
    </row>
    <row r="48" spans="1:10" s="67" customFormat="1" ht="21" customHeight="1">
      <c r="A48" s="20"/>
      <c r="B48" s="42"/>
      <c r="C48" s="42"/>
      <c r="D48" s="83"/>
      <c r="E48" s="102" t="str">
        <f>CONCATENATE(FIXED(COUNTA(E26:E47),0,0),"　店")</f>
        <v>5　店</v>
      </c>
      <c r="F48" s="21">
        <f>SUM(F26:F47)</f>
        <v>19350</v>
      </c>
      <c r="G48" s="21">
        <f>SUM(G26:G47)</f>
        <v>0</v>
      </c>
      <c r="H48" s="69">
        <f>SUM(H26:H47)</f>
        <v>13000</v>
      </c>
      <c r="I48" s="231"/>
      <c r="J48" s="232"/>
    </row>
    <row r="49" spans="1:10" s="67" customFormat="1" ht="21" customHeight="1">
      <c r="A49" s="197" t="s">
        <v>629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  <row r="59" spans="1:4" ht="13.5">
      <c r="A59" s="26"/>
      <c r="B59" s="26"/>
      <c r="C59" s="26"/>
      <c r="D59" s="85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A50:H65536 G48 A5:F48 G24:G25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A1" sqref="A1:C1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8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SUM(A6)</f>
        <v>0</v>
      </c>
    </row>
    <row r="3" spans="1:8" s="10" customFormat="1" ht="24" customHeight="1">
      <c r="A3" s="7"/>
      <c r="B3" s="7"/>
      <c r="C3" s="7"/>
      <c r="D3" s="84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98" t="s">
        <v>27</v>
      </c>
      <c r="B5" s="199"/>
      <c r="C5" s="199"/>
      <c r="D5" s="80" t="s">
        <v>295</v>
      </c>
      <c r="E5" s="43" t="s">
        <v>408</v>
      </c>
      <c r="F5" s="38">
        <v>3000</v>
      </c>
      <c r="G5" s="58"/>
      <c r="H5" s="122">
        <v>1800</v>
      </c>
      <c r="I5" s="236" t="s">
        <v>624</v>
      </c>
      <c r="J5" s="237" t="s">
        <v>624</v>
      </c>
    </row>
    <row r="6" spans="1:10" ht="21" customHeight="1">
      <c r="A6" s="174">
        <f>SUM(G48)</f>
        <v>0</v>
      </c>
      <c r="B6" s="175" t="s">
        <v>53</v>
      </c>
      <c r="C6" s="175">
        <f>SUM(F48)</f>
        <v>51600</v>
      </c>
      <c r="D6" s="81" t="s">
        <v>296</v>
      </c>
      <c r="E6" s="44" t="s">
        <v>409</v>
      </c>
      <c r="F6" s="35">
        <v>4450</v>
      </c>
      <c r="G6" s="73"/>
      <c r="H6" s="184">
        <v>2500</v>
      </c>
      <c r="I6" s="238" t="s">
        <v>624</v>
      </c>
      <c r="J6" s="239" t="s">
        <v>624</v>
      </c>
    </row>
    <row r="7" spans="1:10" ht="21" customHeight="1">
      <c r="A7" s="207"/>
      <c r="B7" s="208"/>
      <c r="C7" s="208"/>
      <c r="D7" s="81" t="s">
        <v>297</v>
      </c>
      <c r="E7" s="44" t="s">
        <v>410</v>
      </c>
      <c r="F7" s="35">
        <v>2500</v>
      </c>
      <c r="G7" s="73"/>
      <c r="H7" s="184">
        <v>1350</v>
      </c>
      <c r="I7" s="238" t="s">
        <v>624</v>
      </c>
      <c r="J7" s="239" t="s">
        <v>624</v>
      </c>
    </row>
    <row r="8" spans="1:10" ht="21" customHeight="1">
      <c r="A8" s="207"/>
      <c r="B8" s="208"/>
      <c r="C8" s="208"/>
      <c r="D8" s="81" t="s">
        <v>298</v>
      </c>
      <c r="E8" s="44" t="s">
        <v>411</v>
      </c>
      <c r="F8" s="35">
        <v>2800</v>
      </c>
      <c r="G8" s="73"/>
      <c r="H8" s="184">
        <v>1700</v>
      </c>
      <c r="I8" s="238" t="s">
        <v>624</v>
      </c>
      <c r="J8" s="239" t="s">
        <v>624</v>
      </c>
    </row>
    <row r="9" spans="1:10" ht="21" customHeight="1">
      <c r="A9" s="207"/>
      <c r="B9" s="208"/>
      <c r="C9" s="208"/>
      <c r="D9" s="81" t="s">
        <v>299</v>
      </c>
      <c r="E9" s="44" t="s">
        <v>412</v>
      </c>
      <c r="F9" s="35">
        <v>2200</v>
      </c>
      <c r="G9" s="73"/>
      <c r="H9" s="184">
        <v>1350</v>
      </c>
      <c r="I9" s="238" t="s">
        <v>624</v>
      </c>
      <c r="J9" s="239" t="s">
        <v>624</v>
      </c>
    </row>
    <row r="10" spans="1:10" ht="21" customHeight="1">
      <c r="A10" s="207"/>
      <c r="B10" s="208"/>
      <c r="C10" s="208"/>
      <c r="D10" s="81" t="s">
        <v>300</v>
      </c>
      <c r="E10" s="44" t="s">
        <v>413</v>
      </c>
      <c r="F10" s="35">
        <v>2150</v>
      </c>
      <c r="G10" s="73"/>
      <c r="H10" s="184">
        <v>1300</v>
      </c>
      <c r="I10" s="238" t="s">
        <v>624</v>
      </c>
      <c r="J10" s="239" t="s">
        <v>624</v>
      </c>
    </row>
    <row r="11" spans="1:10" ht="21" customHeight="1">
      <c r="A11" s="207"/>
      <c r="B11" s="208"/>
      <c r="C11" s="208"/>
      <c r="D11" s="81" t="s">
        <v>301</v>
      </c>
      <c r="E11" s="44" t="s">
        <v>414</v>
      </c>
      <c r="F11" s="35">
        <v>2100</v>
      </c>
      <c r="G11" s="73"/>
      <c r="H11" s="184">
        <v>1650</v>
      </c>
      <c r="I11" s="238" t="s">
        <v>624</v>
      </c>
      <c r="J11" s="239" t="s">
        <v>624</v>
      </c>
    </row>
    <row r="12" spans="1:10" ht="21" customHeight="1">
      <c r="A12" s="207"/>
      <c r="B12" s="208"/>
      <c r="C12" s="208"/>
      <c r="D12" s="81" t="s">
        <v>302</v>
      </c>
      <c r="E12" s="44" t="s">
        <v>415</v>
      </c>
      <c r="F12" s="35">
        <v>4600</v>
      </c>
      <c r="G12" s="73"/>
      <c r="H12" s="184">
        <v>2950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303</v>
      </c>
      <c r="E13" s="44" t="s">
        <v>416</v>
      </c>
      <c r="F13" s="35">
        <v>4000</v>
      </c>
      <c r="G13" s="73"/>
      <c r="H13" s="184">
        <v>2800</v>
      </c>
      <c r="I13" s="238" t="s">
        <v>624</v>
      </c>
      <c r="J13" s="239" t="s">
        <v>624</v>
      </c>
    </row>
    <row r="14" spans="1:10" ht="21" customHeight="1">
      <c r="A14" s="207"/>
      <c r="B14" s="208"/>
      <c r="C14" s="208"/>
      <c r="D14" s="81" t="s">
        <v>304</v>
      </c>
      <c r="E14" s="44" t="s">
        <v>602</v>
      </c>
      <c r="F14" s="35">
        <v>10850</v>
      </c>
      <c r="G14" s="73"/>
      <c r="H14" s="184">
        <v>6800</v>
      </c>
      <c r="I14" s="238" t="s">
        <v>624</v>
      </c>
      <c r="J14" s="239" t="s">
        <v>624</v>
      </c>
    </row>
    <row r="15" spans="1:10" ht="21" customHeight="1">
      <c r="A15" s="207"/>
      <c r="B15" s="208"/>
      <c r="C15" s="208"/>
      <c r="D15" s="81" t="s">
        <v>305</v>
      </c>
      <c r="E15" s="44" t="s">
        <v>417</v>
      </c>
      <c r="F15" s="35">
        <v>3000</v>
      </c>
      <c r="G15" s="73"/>
      <c r="H15" s="184">
        <v>1750</v>
      </c>
      <c r="I15" s="238" t="s">
        <v>624</v>
      </c>
      <c r="J15" s="239" t="s">
        <v>624</v>
      </c>
    </row>
    <row r="16" spans="1:10" ht="21" customHeight="1">
      <c r="A16" s="207"/>
      <c r="B16" s="208"/>
      <c r="C16" s="208"/>
      <c r="D16" s="81" t="s">
        <v>306</v>
      </c>
      <c r="E16" s="44" t="s">
        <v>579</v>
      </c>
      <c r="F16" s="35">
        <v>3250</v>
      </c>
      <c r="G16" s="73"/>
      <c r="H16" s="184">
        <v>3250</v>
      </c>
      <c r="I16" s="238"/>
      <c r="J16" s="239"/>
    </row>
    <row r="17" spans="1:10" ht="21" customHeight="1">
      <c r="A17" s="207"/>
      <c r="B17" s="208"/>
      <c r="C17" s="208"/>
      <c r="D17" s="81" t="s">
        <v>307</v>
      </c>
      <c r="E17" s="44" t="s">
        <v>580</v>
      </c>
      <c r="F17" s="35">
        <v>2550</v>
      </c>
      <c r="G17" s="73"/>
      <c r="H17" s="184">
        <v>2550</v>
      </c>
      <c r="I17" s="238"/>
      <c r="J17" s="239"/>
    </row>
    <row r="18" spans="1:10" ht="21" customHeight="1">
      <c r="A18" s="207"/>
      <c r="B18" s="208"/>
      <c r="C18" s="208"/>
      <c r="D18" s="81" t="s">
        <v>308</v>
      </c>
      <c r="E18" s="44" t="s">
        <v>418</v>
      </c>
      <c r="F18" s="30">
        <v>1350</v>
      </c>
      <c r="G18" s="185"/>
      <c r="H18" s="184">
        <v>1350</v>
      </c>
      <c r="I18" s="238"/>
      <c r="J18" s="239"/>
    </row>
    <row r="19" spans="1:10" ht="21" customHeight="1">
      <c r="A19" s="207"/>
      <c r="B19" s="208"/>
      <c r="C19" s="208"/>
      <c r="D19" s="81" t="s">
        <v>309</v>
      </c>
      <c r="E19" s="44" t="s">
        <v>419</v>
      </c>
      <c r="F19" s="30">
        <v>1150</v>
      </c>
      <c r="G19" s="185"/>
      <c r="H19" s="184">
        <v>1150</v>
      </c>
      <c r="I19" s="238"/>
      <c r="J19" s="239"/>
    </row>
    <row r="20" spans="1:10" ht="21" customHeight="1">
      <c r="A20" s="207"/>
      <c r="B20" s="208"/>
      <c r="C20" s="208"/>
      <c r="D20" s="81" t="s">
        <v>310</v>
      </c>
      <c r="E20" s="44" t="s">
        <v>572</v>
      </c>
      <c r="F20" s="30">
        <v>1650</v>
      </c>
      <c r="G20" s="185"/>
      <c r="H20" s="184">
        <v>1650</v>
      </c>
      <c r="I20" s="238"/>
      <c r="J20" s="239"/>
    </row>
    <row r="21" spans="1:10" ht="21" customHeight="1">
      <c r="A21" s="207"/>
      <c r="B21" s="208"/>
      <c r="C21" s="208"/>
      <c r="D21" s="82"/>
      <c r="E21" s="101"/>
      <c r="F21" s="29"/>
      <c r="G21" s="183"/>
      <c r="H21" s="184"/>
      <c r="I21" s="240"/>
      <c r="J21" s="241"/>
    </row>
    <row r="22" spans="1:10" ht="21" customHeight="1">
      <c r="A22" s="207"/>
      <c r="B22" s="208"/>
      <c r="C22" s="208"/>
      <c r="D22" s="82"/>
      <c r="E22" s="101"/>
      <c r="F22" s="29"/>
      <c r="G22" s="183"/>
      <c r="H22" s="184"/>
      <c r="I22" s="240"/>
      <c r="J22" s="241"/>
    </row>
    <row r="23" spans="1:10" ht="21" customHeight="1">
      <c r="A23" s="207"/>
      <c r="B23" s="208"/>
      <c r="C23" s="208"/>
      <c r="D23" s="82"/>
      <c r="E23" s="101"/>
      <c r="F23" s="41"/>
      <c r="G23" s="183"/>
      <c r="H23" s="184"/>
      <c r="I23" s="240"/>
      <c r="J23" s="241"/>
    </row>
    <row r="24" spans="1:10" ht="21" customHeight="1">
      <c r="A24" s="207"/>
      <c r="B24" s="208"/>
      <c r="C24" s="208"/>
      <c r="D24" s="82"/>
      <c r="E24" s="101"/>
      <c r="F24" s="41"/>
      <c r="G24" s="183"/>
      <c r="H24" s="184"/>
      <c r="I24" s="240"/>
      <c r="J24" s="241"/>
    </row>
    <row r="25" spans="1:10" ht="21" customHeight="1">
      <c r="A25" s="207"/>
      <c r="B25" s="208"/>
      <c r="C25" s="208"/>
      <c r="D25" s="82"/>
      <c r="E25" s="101"/>
      <c r="F25" s="41"/>
      <c r="G25" s="183"/>
      <c r="H25" s="184"/>
      <c r="I25" s="240"/>
      <c r="J25" s="241"/>
    </row>
    <row r="26" spans="1:10" ht="21" customHeight="1">
      <c r="A26" s="207"/>
      <c r="B26" s="208"/>
      <c r="C26" s="208"/>
      <c r="D26" s="82"/>
      <c r="E26" s="101"/>
      <c r="F26" s="41"/>
      <c r="G26" s="183"/>
      <c r="H26" s="184"/>
      <c r="I26" s="240"/>
      <c r="J26" s="241"/>
    </row>
    <row r="27" spans="1:10" ht="21" customHeight="1">
      <c r="A27" s="207"/>
      <c r="B27" s="208"/>
      <c r="C27" s="208"/>
      <c r="D27" s="82"/>
      <c r="E27" s="101"/>
      <c r="F27" s="41"/>
      <c r="G27" s="183"/>
      <c r="H27" s="184"/>
      <c r="I27" s="240"/>
      <c r="J27" s="241"/>
    </row>
    <row r="28" spans="1:10" ht="21" customHeight="1">
      <c r="A28" s="207"/>
      <c r="B28" s="208"/>
      <c r="C28" s="208"/>
      <c r="D28" s="82"/>
      <c r="E28" s="101"/>
      <c r="F28" s="41"/>
      <c r="G28" s="183"/>
      <c r="H28" s="184"/>
      <c r="I28" s="240"/>
      <c r="J28" s="241"/>
    </row>
    <row r="29" spans="1:10" ht="21" customHeight="1">
      <c r="A29" s="207"/>
      <c r="B29" s="208"/>
      <c r="C29" s="208"/>
      <c r="D29" s="82"/>
      <c r="E29" s="101"/>
      <c r="F29" s="41"/>
      <c r="G29" s="183"/>
      <c r="H29" s="184"/>
      <c r="I29" s="240"/>
      <c r="J29" s="241"/>
    </row>
    <row r="30" spans="1:10" ht="21" customHeight="1">
      <c r="A30" s="207"/>
      <c r="B30" s="208"/>
      <c r="C30" s="208"/>
      <c r="D30" s="82"/>
      <c r="E30" s="101"/>
      <c r="F30" s="41"/>
      <c r="G30" s="183"/>
      <c r="H30" s="184"/>
      <c r="I30" s="240"/>
      <c r="J30" s="241"/>
    </row>
    <row r="31" spans="1:10" ht="21" customHeight="1">
      <c r="A31" s="207"/>
      <c r="B31" s="208"/>
      <c r="C31" s="208"/>
      <c r="D31" s="82"/>
      <c r="E31" s="101"/>
      <c r="F31" s="41"/>
      <c r="G31" s="183"/>
      <c r="H31" s="184"/>
      <c r="I31" s="240"/>
      <c r="J31" s="241"/>
    </row>
    <row r="32" spans="1:10" ht="21" customHeight="1">
      <c r="A32" s="207"/>
      <c r="B32" s="208"/>
      <c r="C32" s="208"/>
      <c r="D32" s="82"/>
      <c r="E32" s="101"/>
      <c r="F32" s="41"/>
      <c r="G32" s="183"/>
      <c r="H32" s="184"/>
      <c r="I32" s="240"/>
      <c r="J32" s="241"/>
    </row>
    <row r="33" spans="1:10" ht="21" customHeight="1">
      <c r="A33" s="207"/>
      <c r="B33" s="208"/>
      <c r="C33" s="208"/>
      <c r="D33" s="82"/>
      <c r="E33" s="101"/>
      <c r="F33" s="41"/>
      <c r="G33" s="183"/>
      <c r="H33" s="184"/>
      <c r="I33" s="240"/>
      <c r="J33" s="241"/>
    </row>
    <row r="34" spans="1:10" ht="21" customHeight="1">
      <c r="A34" s="207"/>
      <c r="B34" s="208"/>
      <c r="C34" s="208"/>
      <c r="D34" s="82"/>
      <c r="E34" s="101"/>
      <c r="F34" s="41"/>
      <c r="G34" s="183"/>
      <c r="H34" s="184"/>
      <c r="I34" s="240"/>
      <c r="J34" s="241"/>
    </row>
    <row r="35" spans="1:10" ht="21" customHeight="1">
      <c r="A35" s="207"/>
      <c r="B35" s="208"/>
      <c r="C35" s="208"/>
      <c r="D35" s="82"/>
      <c r="E35" s="101"/>
      <c r="F35" s="41"/>
      <c r="G35" s="183"/>
      <c r="H35" s="184"/>
      <c r="I35" s="240"/>
      <c r="J35" s="241"/>
    </row>
    <row r="36" spans="1:10" ht="21" customHeight="1">
      <c r="A36" s="207"/>
      <c r="B36" s="208"/>
      <c r="C36" s="208"/>
      <c r="D36" s="82"/>
      <c r="E36" s="101"/>
      <c r="F36" s="41"/>
      <c r="G36" s="183"/>
      <c r="H36" s="184"/>
      <c r="I36" s="240"/>
      <c r="J36" s="241"/>
    </row>
    <row r="37" spans="1:10" ht="21" customHeight="1">
      <c r="A37" s="207"/>
      <c r="B37" s="208"/>
      <c r="C37" s="208"/>
      <c r="D37" s="82"/>
      <c r="E37" s="101"/>
      <c r="F37" s="41"/>
      <c r="G37" s="183"/>
      <c r="H37" s="184"/>
      <c r="I37" s="240"/>
      <c r="J37" s="241"/>
    </row>
    <row r="38" spans="1:10" ht="21" customHeight="1">
      <c r="A38" s="207"/>
      <c r="B38" s="208"/>
      <c r="C38" s="208"/>
      <c r="D38" s="82"/>
      <c r="E38" s="101"/>
      <c r="F38" s="41"/>
      <c r="G38" s="183"/>
      <c r="H38" s="184"/>
      <c r="I38" s="240"/>
      <c r="J38" s="241"/>
    </row>
    <row r="39" spans="1:10" ht="21" customHeight="1">
      <c r="A39" s="207"/>
      <c r="B39" s="208"/>
      <c r="C39" s="208"/>
      <c r="D39" s="82"/>
      <c r="E39" s="101"/>
      <c r="F39" s="41"/>
      <c r="G39" s="183"/>
      <c r="H39" s="184"/>
      <c r="I39" s="240"/>
      <c r="J39" s="241"/>
    </row>
    <row r="40" spans="1:10" ht="21" customHeight="1">
      <c r="A40" s="207"/>
      <c r="B40" s="208"/>
      <c r="C40" s="208"/>
      <c r="D40" s="82"/>
      <c r="E40" s="101"/>
      <c r="F40" s="41"/>
      <c r="G40" s="183"/>
      <c r="H40" s="184"/>
      <c r="I40" s="240"/>
      <c r="J40" s="241"/>
    </row>
    <row r="41" spans="1:10" ht="21" customHeight="1">
      <c r="A41" s="207"/>
      <c r="B41" s="208"/>
      <c r="C41" s="208"/>
      <c r="D41" s="82"/>
      <c r="E41" s="101"/>
      <c r="F41" s="41"/>
      <c r="G41" s="183"/>
      <c r="H41" s="184"/>
      <c r="I41" s="240"/>
      <c r="J41" s="241"/>
    </row>
    <row r="42" spans="1:10" ht="21" customHeight="1">
      <c r="A42" s="207"/>
      <c r="B42" s="208"/>
      <c r="C42" s="208"/>
      <c r="D42" s="82"/>
      <c r="E42" s="101"/>
      <c r="F42" s="41"/>
      <c r="G42" s="183"/>
      <c r="H42" s="184"/>
      <c r="I42" s="240"/>
      <c r="J42" s="241"/>
    </row>
    <row r="43" spans="1:10" ht="21" customHeight="1">
      <c r="A43" s="207"/>
      <c r="B43" s="208"/>
      <c r="C43" s="208"/>
      <c r="D43" s="82"/>
      <c r="E43" s="101"/>
      <c r="F43" s="41"/>
      <c r="G43" s="183"/>
      <c r="H43" s="184"/>
      <c r="I43" s="240"/>
      <c r="J43" s="241"/>
    </row>
    <row r="44" spans="1:10" ht="21" customHeight="1">
      <c r="A44" s="207"/>
      <c r="B44" s="208"/>
      <c r="C44" s="208"/>
      <c r="D44" s="82"/>
      <c r="E44" s="101"/>
      <c r="F44" s="41"/>
      <c r="G44" s="183"/>
      <c r="H44" s="184"/>
      <c r="I44" s="240"/>
      <c r="J44" s="241"/>
    </row>
    <row r="45" spans="1:10" ht="21" customHeight="1">
      <c r="A45" s="207"/>
      <c r="B45" s="208"/>
      <c r="C45" s="208"/>
      <c r="D45" s="82"/>
      <c r="E45" s="101"/>
      <c r="F45" s="41"/>
      <c r="G45" s="183"/>
      <c r="H45" s="184"/>
      <c r="I45" s="240"/>
      <c r="J45" s="241"/>
    </row>
    <row r="46" spans="1:10" ht="21" customHeight="1">
      <c r="A46" s="207"/>
      <c r="B46" s="208"/>
      <c r="C46" s="208"/>
      <c r="D46" s="82"/>
      <c r="E46" s="101"/>
      <c r="F46" s="41"/>
      <c r="G46" s="183"/>
      <c r="H46" s="184"/>
      <c r="I46" s="240"/>
      <c r="J46" s="241"/>
    </row>
    <row r="47" spans="1:10" ht="21" customHeight="1">
      <c r="A47" s="207"/>
      <c r="B47" s="208"/>
      <c r="C47" s="208"/>
      <c r="D47" s="82"/>
      <c r="E47" s="101"/>
      <c r="F47" s="41"/>
      <c r="G47" s="183"/>
      <c r="H47" s="184"/>
      <c r="I47" s="242"/>
      <c r="J47" s="243"/>
    </row>
    <row r="48" spans="1:10" s="67" customFormat="1" ht="21" customHeight="1">
      <c r="A48" s="20"/>
      <c r="B48" s="42"/>
      <c r="C48" s="42"/>
      <c r="D48" s="83"/>
      <c r="E48" s="28" t="str">
        <f>CONCATENATE(FIXED(COUNTA(E5:E47),0,0),"　店")</f>
        <v>16　店</v>
      </c>
      <c r="F48" s="23">
        <f>SUM(F5:F47)</f>
        <v>51600</v>
      </c>
      <c r="G48" s="23">
        <f>SUM(G5:G47)</f>
        <v>0</v>
      </c>
      <c r="H48" s="69">
        <f>SUM(H5:H47)</f>
        <v>35900</v>
      </c>
      <c r="I48" s="231"/>
      <c r="J48" s="232"/>
    </row>
    <row r="49" spans="1:10" s="67" customFormat="1" ht="21" customHeight="1">
      <c r="A49" s="197" t="s">
        <v>629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9:H65536 A5:F48 A3:H3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 M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B1" sqref="B1:C2"/>
      <selection pane="bottomLeft" activeCell="M20" sqref="M20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0" customWidth="1"/>
  </cols>
  <sheetData>
    <row r="1" spans="1:16" s="192" customFormat="1" ht="39.75" customHeight="1">
      <c r="A1" s="291" t="s">
        <v>0</v>
      </c>
      <c r="B1" s="292"/>
      <c r="C1" s="116" t="s">
        <v>61</v>
      </c>
      <c r="D1" s="252"/>
      <c r="E1" s="253"/>
      <c r="F1" s="254"/>
      <c r="G1" s="116" t="s">
        <v>321</v>
      </c>
      <c r="H1" s="189"/>
      <c r="I1" s="190"/>
      <c r="J1" s="190"/>
      <c r="K1" s="190"/>
      <c r="L1" s="190"/>
      <c r="M1" s="191"/>
      <c r="N1" s="191"/>
      <c r="O1" s="191"/>
      <c r="P1" s="191"/>
    </row>
    <row r="2" spans="1:16" s="192" customFormat="1" ht="39.75" customHeight="1">
      <c r="A2" s="289"/>
      <c r="B2" s="290"/>
      <c r="C2" s="116" t="s">
        <v>62</v>
      </c>
      <c r="D2" s="252"/>
      <c r="E2" s="253"/>
      <c r="F2" s="254"/>
      <c r="G2" s="117" t="s">
        <v>2</v>
      </c>
      <c r="H2" s="235">
        <f>SUM(E39)</f>
        <v>0</v>
      </c>
      <c r="I2" s="190"/>
      <c r="J2" s="190"/>
      <c r="K2" s="190"/>
      <c r="L2" s="190"/>
      <c r="M2" s="191"/>
      <c r="N2" s="191"/>
      <c r="O2" s="191"/>
      <c r="P2" s="191"/>
    </row>
    <row r="3" spans="1:14" s="76" customFormat="1" ht="39.75" customHeight="1">
      <c r="A3" s="74" t="s">
        <v>57</v>
      </c>
      <c r="B3" s="59"/>
      <c r="C3" s="59"/>
      <c r="D3" s="59"/>
      <c r="E3" s="59"/>
      <c r="F3" s="59"/>
      <c r="G3" s="59"/>
      <c r="H3" s="186" t="s">
        <v>628</v>
      </c>
      <c r="I3" s="75"/>
      <c r="J3" s="75"/>
      <c r="K3" s="75"/>
      <c r="L3" s="75"/>
      <c r="M3" s="75"/>
      <c r="N3" s="75"/>
    </row>
    <row r="4" spans="1:14" s="76" customFormat="1" ht="30" customHeight="1">
      <c r="A4" s="281" t="s">
        <v>1</v>
      </c>
      <c r="B4" s="282"/>
      <c r="C4" s="268" t="s">
        <v>63</v>
      </c>
      <c r="D4" s="321"/>
      <c r="E4" s="268" t="s">
        <v>581</v>
      </c>
      <c r="F4" s="269"/>
      <c r="G4" s="261" t="s">
        <v>64</v>
      </c>
      <c r="H4" s="260"/>
      <c r="I4" s="75"/>
      <c r="J4" s="75"/>
      <c r="K4" s="75"/>
      <c r="L4" s="75"/>
      <c r="M4" s="75"/>
      <c r="N4" s="75"/>
    </row>
    <row r="5" spans="1:13" s="76" customFormat="1" ht="30" customHeight="1">
      <c r="A5" s="285" t="s">
        <v>314</v>
      </c>
      <c r="B5" s="286"/>
      <c r="C5" s="262">
        <f>'一宮市'!F48</f>
        <v>136200</v>
      </c>
      <c r="D5" s="288"/>
      <c r="E5" s="262">
        <f>'一宮市'!G48</f>
        <v>0</v>
      </c>
      <c r="F5" s="277"/>
      <c r="G5" s="262">
        <f>'一宮市'!H48</f>
        <v>86150</v>
      </c>
      <c r="H5" s="263"/>
      <c r="I5" s="75"/>
      <c r="J5" s="75"/>
      <c r="K5" s="75"/>
      <c r="L5" s="75"/>
      <c r="M5" s="75"/>
    </row>
    <row r="6" spans="1:13" s="76" customFormat="1" ht="30" customHeight="1">
      <c r="A6" s="283" t="s">
        <v>29</v>
      </c>
      <c r="B6" s="284"/>
      <c r="C6" s="255">
        <f>'稲沢市・津島市・愛西市'!F26</f>
        <v>53150</v>
      </c>
      <c r="D6" s="275"/>
      <c r="E6" s="255">
        <f>'稲沢市・津島市・愛西市'!G26</f>
        <v>0</v>
      </c>
      <c r="F6" s="264"/>
      <c r="G6" s="255">
        <f>'稲沢市・津島市・愛西市'!H26</f>
        <v>35500</v>
      </c>
      <c r="H6" s="256"/>
      <c r="I6" s="75"/>
      <c r="J6" s="75"/>
      <c r="K6" s="75"/>
      <c r="L6" s="75"/>
      <c r="M6" s="75"/>
    </row>
    <row r="7" spans="1:13" s="76" customFormat="1" ht="30" customHeight="1">
      <c r="A7" s="283" t="s">
        <v>30</v>
      </c>
      <c r="B7" s="284"/>
      <c r="C7" s="255">
        <f>'稲沢市・津島市・愛西市'!F37</f>
        <v>25200</v>
      </c>
      <c r="D7" s="275"/>
      <c r="E7" s="255">
        <f>'稲沢市・津島市・愛西市'!G37</f>
        <v>0</v>
      </c>
      <c r="F7" s="264"/>
      <c r="G7" s="255">
        <f>'稲沢市・津島市・愛西市'!H37</f>
        <v>17150</v>
      </c>
      <c r="H7" s="256"/>
      <c r="I7" s="75"/>
      <c r="J7" s="75"/>
      <c r="K7" s="75"/>
      <c r="L7" s="75"/>
      <c r="M7" s="75"/>
    </row>
    <row r="8" spans="1:13" s="76" customFormat="1" ht="30" customHeight="1">
      <c r="A8" s="283" t="s">
        <v>6</v>
      </c>
      <c r="B8" s="284"/>
      <c r="C8" s="255">
        <f>'稲沢市・津島市・愛西市'!F48</f>
        <v>21000</v>
      </c>
      <c r="D8" s="275"/>
      <c r="E8" s="255">
        <f>'稲沢市・津島市・愛西市'!G48</f>
        <v>0</v>
      </c>
      <c r="F8" s="264"/>
      <c r="G8" s="255">
        <f>'稲沢市・津島市・愛西市'!H48</f>
        <v>15250</v>
      </c>
      <c r="H8" s="256"/>
      <c r="I8" s="75"/>
      <c r="J8" s="75"/>
      <c r="K8" s="75"/>
      <c r="L8" s="75"/>
      <c r="M8" s="75"/>
    </row>
    <row r="9" spans="1:13" s="76" customFormat="1" ht="30" customHeight="1">
      <c r="A9" s="283" t="s">
        <v>31</v>
      </c>
      <c r="B9" s="284"/>
      <c r="C9" s="255">
        <f>'弥富市・あま市・海部郡'!F14</f>
        <v>16800</v>
      </c>
      <c r="D9" s="275"/>
      <c r="E9" s="255">
        <f>'弥富市・あま市・海部郡'!G14</f>
        <v>0</v>
      </c>
      <c r="F9" s="264"/>
      <c r="G9" s="255">
        <f>'弥富市・あま市・海部郡'!H14</f>
        <v>11000</v>
      </c>
      <c r="H9" s="256"/>
      <c r="I9" s="75"/>
      <c r="J9" s="75"/>
      <c r="K9" s="75"/>
      <c r="L9" s="75"/>
      <c r="M9" s="75"/>
    </row>
    <row r="10" spans="1:13" s="76" customFormat="1" ht="30" customHeight="1">
      <c r="A10" s="283" t="s">
        <v>55</v>
      </c>
      <c r="B10" s="284"/>
      <c r="C10" s="255">
        <f>'弥富市・あま市・海部郡'!F29</f>
        <v>28650</v>
      </c>
      <c r="D10" s="275"/>
      <c r="E10" s="255">
        <f>'弥富市・あま市・海部郡'!G29</f>
        <v>0</v>
      </c>
      <c r="F10" s="264"/>
      <c r="G10" s="255">
        <f>'弥富市・あま市・海部郡'!H29</f>
        <v>19200</v>
      </c>
      <c r="H10" s="256"/>
      <c r="I10" s="75"/>
      <c r="J10" s="75"/>
      <c r="K10" s="75"/>
      <c r="L10" s="75"/>
      <c r="M10" s="75"/>
    </row>
    <row r="11" spans="1:13" s="76" customFormat="1" ht="30" customHeight="1">
      <c r="A11" s="283" t="s">
        <v>32</v>
      </c>
      <c r="B11" s="284"/>
      <c r="C11" s="255">
        <f>'弥富市・あま市・海部郡'!F48</f>
        <v>27800</v>
      </c>
      <c r="D11" s="275"/>
      <c r="E11" s="255">
        <f>'弥富市・あま市・海部郡'!G48</f>
        <v>0</v>
      </c>
      <c r="F11" s="264"/>
      <c r="G11" s="255">
        <f>'弥富市・あま市・海部郡'!H48</f>
        <v>16600</v>
      </c>
      <c r="H11" s="256"/>
      <c r="I11" s="75"/>
      <c r="J11" s="75"/>
      <c r="K11" s="75"/>
      <c r="L11" s="75"/>
      <c r="M11" s="75"/>
    </row>
    <row r="12" spans="1:13" s="76" customFormat="1" ht="30" customHeight="1">
      <c r="A12" s="283" t="s">
        <v>33</v>
      </c>
      <c r="B12" s="284"/>
      <c r="C12" s="255">
        <f>'清須市・北名古屋市・西春日井郡・岩倉市'!F16</f>
        <v>25000</v>
      </c>
      <c r="D12" s="275"/>
      <c r="E12" s="255">
        <f>'清須市・北名古屋市・西春日井郡・岩倉市'!G16</f>
        <v>0</v>
      </c>
      <c r="F12" s="264"/>
      <c r="G12" s="255">
        <f>'清須市・北名古屋市・西春日井郡・岩倉市'!H16</f>
        <v>14000</v>
      </c>
      <c r="H12" s="256"/>
      <c r="I12" s="75"/>
      <c r="J12" s="75"/>
      <c r="K12" s="75"/>
      <c r="L12" s="75"/>
      <c r="M12" s="75"/>
    </row>
    <row r="13" spans="1:8" s="76" customFormat="1" ht="30" customHeight="1">
      <c r="A13" s="283" t="s">
        <v>34</v>
      </c>
      <c r="B13" s="284"/>
      <c r="C13" s="255">
        <f>'清須市・北名古屋市・西春日井郡・岩倉市'!F26</f>
        <v>33500</v>
      </c>
      <c r="D13" s="275"/>
      <c r="E13" s="255">
        <f>'清須市・北名古屋市・西春日井郡・岩倉市'!G26</f>
        <v>0</v>
      </c>
      <c r="F13" s="264"/>
      <c r="G13" s="255">
        <f>'清須市・北名古屋市・西春日井郡・岩倉市'!H26</f>
        <v>20650</v>
      </c>
      <c r="H13" s="256"/>
    </row>
    <row r="14" spans="1:8" s="76" customFormat="1" ht="30" customHeight="1">
      <c r="A14" s="283" t="s">
        <v>35</v>
      </c>
      <c r="B14" s="284"/>
      <c r="C14" s="255">
        <f>'清須市・北名古屋市・西春日井郡・岩倉市'!F35</f>
        <v>5600</v>
      </c>
      <c r="D14" s="275"/>
      <c r="E14" s="255">
        <f>'清須市・北名古屋市・西春日井郡・岩倉市'!G35</f>
        <v>0</v>
      </c>
      <c r="F14" s="264"/>
      <c r="G14" s="255">
        <f>'清須市・北名古屋市・西春日井郡・岩倉市'!H35</f>
        <v>3200</v>
      </c>
      <c r="H14" s="256"/>
    </row>
    <row r="15" spans="1:8" s="76" customFormat="1" ht="30" customHeight="1">
      <c r="A15" s="283" t="s">
        <v>36</v>
      </c>
      <c r="B15" s="284"/>
      <c r="C15" s="255">
        <f>'清須市・北名古屋市・西春日井郡・岩倉市'!F48</f>
        <v>18050</v>
      </c>
      <c r="D15" s="275"/>
      <c r="E15" s="255">
        <f>'清須市・北名古屋市・西春日井郡・岩倉市'!G48</f>
        <v>0</v>
      </c>
      <c r="F15" s="264"/>
      <c r="G15" s="255">
        <f>'清須市・北名古屋市・西春日井郡・岩倉市'!H48</f>
        <v>9750</v>
      </c>
      <c r="H15" s="256"/>
    </row>
    <row r="16" spans="1:8" s="76" customFormat="1" ht="30" customHeight="1">
      <c r="A16" s="283" t="s">
        <v>37</v>
      </c>
      <c r="B16" s="284"/>
      <c r="C16" s="255">
        <f>'江南市・丹羽郡・犬山市'!F20</f>
        <v>35700</v>
      </c>
      <c r="D16" s="275"/>
      <c r="E16" s="255">
        <f>'江南市・丹羽郡・犬山市'!G20</f>
        <v>0</v>
      </c>
      <c r="F16" s="264"/>
      <c r="G16" s="255">
        <f>'江南市・丹羽郡・犬山市'!H20</f>
        <v>23000</v>
      </c>
      <c r="H16" s="256"/>
    </row>
    <row r="17" spans="1:8" s="76" customFormat="1" ht="30" customHeight="1">
      <c r="A17" s="283" t="s">
        <v>38</v>
      </c>
      <c r="B17" s="284"/>
      <c r="C17" s="255">
        <f>'江南市・丹羽郡・犬山市'!F33</f>
        <v>20750</v>
      </c>
      <c r="D17" s="275"/>
      <c r="E17" s="255">
        <f>'江南市・丹羽郡・犬山市'!G33</f>
        <v>0</v>
      </c>
      <c r="F17" s="264"/>
      <c r="G17" s="255">
        <f>'江南市・丹羽郡・犬山市'!H33</f>
        <v>13600</v>
      </c>
      <c r="H17" s="256"/>
    </row>
    <row r="18" spans="1:8" s="76" customFormat="1" ht="30" customHeight="1">
      <c r="A18" s="283" t="s">
        <v>39</v>
      </c>
      <c r="B18" s="284"/>
      <c r="C18" s="255">
        <f>'江南市・丹羽郡・犬山市'!F48</f>
        <v>27500</v>
      </c>
      <c r="D18" s="275"/>
      <c r="E18" s="255">
        <f>'江南市・丹羽郡・犬山市'!G48</f>
        <v>0</v>
      </c>
      <c r="F18" s="264"/>
      <c r="G18" s="255">
        <f>'江南市・丹羽郡・犬山市'!H48</f>
        <v>17550</v>
      </c>
      <c r="H18" s="256"/>
    </row>
    <row r="19" spans="1:8" s="76" customFormat="1" ht="30" customHeight="1">
      <c r="A19" s="317" t="s">
        <v>40</v>
      </c>
      <c r="B19" s="318"/>
      <c r="C19" s="255">
        <f>'小牧市'!F48</f>
        <v>57550</v>
      </c>
      <c r="D19" s="275"/>
      <c r="E19" s="255">
        <f>'小牧市'!G48</f>
        <v>0</v>
      </c>
      <c r="F19" s="264"/>
      <c r="G19" s="255">
        <f>'小牧市'!H48</f>
        <v>35100</v>
      </c>
      <c r="H19" s="256"/>
    </row>
    <row r="20" spans="1:8" s="76" customFormat="1" ht="30" customHeight="1">
      <c r="A20" s="317" t="s">
        <v>41</v>
      </c>
      <c r="B20" s="318"/>
      <c r="C20" s="255">
        <f>'春日井市'!F48</f>
        <v>119150</v>
      </c>
      <c r="D20" s="275"/>
      <c r="E20" s="255">
        <f>'春日井市'!G48</f>
        <v>0</v>
      </c>
      <c r="F20" s="264"/>
      <c r="G20" s="255">
        <f>'春日井市'!H48</f>
        <v>70750</v>
      </c>
      <c r="H20" s="256"/>
    </row>
    <row r="21" spans="1:8" s="76" customFormat="1" ht="30" customHeight="1">
      <c r="A21" s="283" t="s">
        <v>42</v>
      </c>
      <c r="B21" s="284"/>
      <c r="C21" s="255">
        <f>'瀬戸市・尾張旭市'!F30</f>
        <v>49000</v>
      </c>
      <c r="D21" s="275"/>
      <c r="E21" s="255">
        <f>'瀬戸市・尾張旭市'!G30</f>
        <v>0</v>
      </c>
      <c r="F21" s="264"/>
      <c r="G21" s="255">
        <f>'瀬戸市・尾張旭市'!H30</f>
        <v>30300</v>
      </c>
      <c r="H21" s="256"/>
    </row>
    <row r="22" spans="1:8" s="76" customFormat="1" ht="30" customHeight="1">
      <c r="A22" s="283" t="s">
        <v>43</v>
      </c>
      <c r="B22" s="284"/>
      <c r="C22" s="255">
        <f>'瀬戸市・尾張旭市'!F48</f>
        <v>30650</v>
      </c>
      <c r="D22" s="275"/>
      <c r="E22" s="255">
        <f>'瀬戸市・尾張旭市'!G48</f>
        <v>0</v>
      </c>
      <c r="F22" s="264"/>
      <c r="G22" s="255">
        <f>'瀬戸市・尾張旭市'!H48</f>
        <v>19000</v>
      </c>
      <c r="H22" s="256"/>
    </row>
    <row r="23" spans="1:8" s="76" customFormat="1" ht="30" customHeight="1">
      <c r="A23" s="283" t="s">
        <v>44</v>
      </c>
      <c r="B23" s="284"/>
      <c r="C23" s="255">
        <f>'日進市・豊明市'!F23</f>
        <v>27800</v>
      </c>
      <c r="D23" s="275"/>
      <c r="E23" s="255">
        <f>'日進市・豊明市'!G23</f>
        <v>0</v>
      </c>
      <c r="F23" s="264"/>
      <c r="G23" s="255">
        <f>'日進市・豊明市'!H23</f>
        <v>17450</v>
      </c>
      <c r="H23" s="256"/>
    </row>
    <row r="24" spans="1:8" s="76" customFormat="1" ht="30" customHeight="1">
      <c r="A24" s="283" t="s">
        <v>45</v>
      </c>
      <c r="B24" s="284"/>
      <c r="C24" s="255">
        <f>'日進市・豊明市'!F48</f>
        <v>25000</v>
      </c>
      <c r="D24" s="275"/>
      <c r="E24" s="255">
        <f>'日進市・豊明市'!G48</f>
        <v>0</v>
      </c>
      <c r="F24" s="264"/>
      <c r="G24" s="255">
        <f>'日進市・豊明市'!H48</f>
        <v>16000</v>
      </c>
      <c r="H24" s="256"/>
    </row>
    <row r="25" spans="1:8" s="76" customFormat="1" ht="30" customHeight="1">
      <c r="A25" s="283" t="s">
        <v>315</v>
      </c>
      <c r="B25" s="284"/>
      <c r="C25" s="255">
        <f>'長久手市・愛知郡・大府市'!F17</f>
        <v>21550</v>
      </c>
      <c r="D25" s="275"/>
      <c r="E25" s="255">
        <f>'長久手市・愛知郡・大府市'!G17</f>
        <v>0</v>
      </c>
      <c r="F25" s="264"/>
      <c r="G25" s="255">
        <f>'長久手市・愛知郡・大府市'!H17</f>
        <v>10300</v>
      </c>
      <c r="H25" s="256"/>
    </row>
    <row r="26" spans="1:8" s="76" customFormat="1" ht="30" customHeight="1">
      <c r="A26" s="283" t="s">
        <v>578</v>
      </c>
      <c r="B26" s="284"/>
      <c r="C26" s="255">
        <f>'長久手市・愛知郡・大府市'!F31</f>
        <v>14350</v>
      </c>
      <c r="D26" s="275"/>
      <c r="E26" s="255">
        <f>'長久手市・愛知郡・大府市'!G31</f>
        <v>0</v>
      </c>
      <c r="F26" s="264"/>
      <c r="G26" s="255">
        <f>'長久手市・愛知郡・大府市'!H31</f>
        <v>9450</v>
      </c>
      <c r="H26" s="256"/>
    </row>
    <row r="27" spans="1:8" s="76" customFormat="1" ht="30" customHeight="1">
      <c r="A27" s="283" t="s">
        <v>46</v>
      </c>
      <c r="B27" s="284"/>
      <c r="C27" s="255">
        <f>'長久手市・愛知郡・大府市'!F48</f>
        <v>33850</v>
      </c>
      <c r="D27" s="275"/>
      <c r="E27" s="255">
        <f>'長久手市・愛知郡・大府市'!G48</f>
        <v>0</v>
      </c>
      <c r="F27" s="264"/>
      <c r="G27" s="255">
        <f>'長久手市・愛知郡・大府市'!H48</f>
        <v>18400</v>
      </c>
      <c r="H27" s="256"/>
    </row>
    <row r="28" spans="1:8" s="76" customFormat="1" ht="30" customHeight="1">
      <c r="A28" s="283" t="s">
        <v>47</v>
      </c>
      <c r="B28" s="284"/>
      <c r="C28" s="255">
        <f>'東海市・知多市'!F26</f>
        <v>42350</v>
      </c>
      <c r="D28" s="275"/>
      <c r="E28" s="255">
        <f>'東海市・知多市'!G26</f>
        <v>0</v>
      </c>
      <c r="F28" s="264"/>
      <c r="G28" s="255">
        <f>'東海市・知多市'!H26</f>
        <v>21750</v>
      </c>
      <c r="H28" s="256"/>
    </row>
    <row r="29" spans="1:8" s="76" customFormat="1" ht="30" customHeight="1">
      <c r="A29" s="283" t="s">
        <v>48</v>
      </c>
      <c r="B29" s="284"/>
      <c r="C29" s="255">
        <f>'東海市・知多市'!F48</f>
        <v>34550</v>
      </c>
      <c r="D29" s="275"/>
      <c r="E29" s="255">
        <f>'東海市・知多市'!G48</f>
        <v>0</v>
      </c>
      <c r="F29" s="264"/>
      <c r="G29" s="255">
        <f>'東海市・知多市'!H48</f>
        <v>20450</v>
      </c>
      <c r="H29" s="256"/>
    </row>
    <row r="30" spans="1:8" s="76" customFormat="1" ht="30" customHeight="1">
      <c r="A30" s="283" t="s">
        <v>49</v>
      </c>
      <c r="B30" s="284"/>
      <c r="C30" s="255">
        <f>'半田市・常滑市'!F24</f>
        <v>46550</v>
      </c>
      <c r="D30" s="275"/>
      <c r="E30" s="255">
        <f>'半田市・常滑市'!G24</f>
        <v>0</v>
      </c>
      <c r="F30" s="264"/>
      <c r="G30" s="255">
        <f>'半田市・常滑市'!H24</f>
        <v>27450</v>
      </c>
      <c r="H30" s="256"/>
    </row>
    <row r="31" spans="1:8" s="76" customFormat="1" ht="30" customHeight="1">
      <c r="A31" s="283" t="s">
        <v>50</v>
      </c>
      <c r="B31" s="284"/>
      <c r="C31" s="255">
        <f>'半田市・常滑市'!F48</f>
        <v>19350</v>
      </c>
      <c r="D31" s="275"/>
      <c r="E31" s="255">
        <f>'半田市・常滑市'!G48</f>
        <v>0</v>
      </c>
      <c r="F31" s="264"/>
      <c r="G31" s="255">
        <f>'半田市・常滑市'!H48</f>
        <v>13000</v>
      </c>
      <c r="H31" s="256"/>
    </row>
    <row r="32" spans="1:8" s="76" customFormat="1" ht="30" customHeight="1">
      <c r="A32" s="295" t="s">
        <v>51</v>
      </c>
      <c r="B32" s="296"/>
      <c r="C32" s="257">
        <f>'知多郡'!F48</f>
        <v>51600</v>
      </c>
      <c r="D32" s="279"/>
      <c r="E32" s="257">
        <f>'知多郡'!G48</f>
        <v>0</v>
      </c>
      <c r="F32" s="273"/>
      <c r="G32" s="257">
        <f>'知多郡'!H48</f>
        <v>35900</v>
      </c>
      <c r="H32" s="258"/>
    </row>
    <row r="33" spans="1:8" s="76" customFormat="1" ht="30" customHeight="1">
      <c r="A33" s="281" t="s">
        <v>28</v>
      </c>
      <c r="B33" s="282"/>
      <c r="C33" s="259">
        <f>SUM(C5:C32)</f>
        <v>1048200</v>
      </c>
      <c r="D33" s="280"/>
      <c r="E33" s="259">
        <f>SUM(E5:F32)</f>
        <v>0</v>
      </c>
      <c r="F33" s="274"/>
      <c r="G33" s="259">
        <f>SUM(G5:G32)</f>
        <v>647900</v>
      </c>
      <c r="H33" s="260"/>
    </row>
    <row r="34" spans="1:8" s="76" customFormat="1" ht="30" customHeight="1">
      <c r="A34" s="60"/>
      <c r="B34" s="60"/>
      <c r="C34" s="60"/>
      <c r="D34" s="60"/>
      <c r="E34" s="60"/>
      <c r="F34" s="60"/>
      <c r="G34" s="60"/>
      <c r="H34" s="60"/>
    </row>
    <row r="35" spans="1:8" s="76" customFormat="1" ht="30" customHeight="1">
      <c r="A35" s="293" t="s">
        <v>56</v>
      </c>
      <c r="B35" s="297"/>
      <c r="C35" s="268" t="s">
        <v>63</v>
      </c>
      <c r="D35" s="272"/>
      <c r="E35" s="268" t="s">
        <v>581</v>
      </c>
      <c r="F35" s="269"/>
      <c r="G35" s="261" t="s">
        <v>64</v>
      </c>
      <c r="H35" s="260"/>
    </row>
    <row r="36" spans="1:8" s="76" customFormat="1" ht="30" customHeight="1">
      <c r="A36" s="323" t="s">
        <v>52</v>
      </c>
      <c r="B36" s="324"/>
      <c r="C36" s="315">
        <v>892550</v>
      </c>
      <c r="D36" s="320"/>
      <c r="E36" s="315">
        <v>0</v>
      </c>
      <c r="F36" s="319"/>
      <c r="G36" s="315">
        <v>531150</v>
      </c>
      <c r="H36" s="316"/>
    </row>
    <row r="37" spans="1:8" s="76" customFormat="1" ht="30" customHeight="1">
      <c r="A37" s="313" t="s">
        <v>57</v>
      </c>
      <c r="B37" s="314"/>
      <c r="C37" s="250">
        <f>SUM(C33)</f>
        <v>1048200</v>
      </c>
      <c r="D37" s="278"/>
      <c r="E37" s="250">
        <f>SUM(E33)</f>
        <v>0</v>
      </c>
      <c r="F37" s="251"/>
      <c r="G37" s="250">
        <f>SUM(G33)</f>
        <v>647900</v>
      </c>
      <c r="H37" s="270"/>
    </row>
    <row r="38" spans="1:8" s="76" customFormat="1" ht="30" customHeight="1">
      <c r="A38" s="325" t="s">
        <v>58</v>
      </c>
      <c r="B38" s="326"/>
      <c r="C38" s="265">
        <v>802950</v>
      </c>
      <c r="D38" s="287"/>
      <c r="E38" s="265">
        <v>0</v>
      </c>
      <c r="F38" s="266"/>
      <c r="G38" s="265">
        <v>502900</v>
      </c>
      <c r="H38" s="271"/>
    </row>
    <row r="39" spans="1:8" s="76" customFormat="1" ht="30" customHeight="1">
      <c r="A39" s="293" t="s">
        <v>28</v>
      </c>
      <c r="B39" s="294"/>
      <c r="C39" s="248">
        <f>SUM(C36:C38)</f>
        <v>2743700</v>
      </c>
      <c r="D39" s="276"/>
      <c r="E39" s="248">
        <f>SUM(E36:F38)</f>
        <v>0</v>
      </c>
      <c r="F39" s="267"/>
      <c r="G39" s="248">
        <f>SUM(G36:G38)</f>
        <v>1681950</v>
      </c>
      <c r="H39" s="249"/>
    </row>
    <row r="40" ht="19.5" customHeight="1">
      <c r="H40" s="224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8:H38"/>
    <mergeCell ref="G39:H39"/>
    <mergeCell ref="G28:H28"/>
    <mergeCell ref="G29:H29"/>
    <mergeCell ref="G30:H30"/>
    <mergeCell ref="G31:H31"/>
    <mergeCell ref="G32:H32"/>
    <mergeCell ref="G33:H33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32:B32"/>
    <mergeCell ref="A31:B31"/>
    <mergeCell ref="A30:B30"/>
    <mergeCell ref="A29:B29"/>
    <mergeCell ref="A28:B28"/>
    <mergeCell ref="A27:B27"/>
    <mergeCell ref="A15:B15"/>
    <mergeCell ref="A26:B26"/>
    <mergeCell ref="A25:B25"/>
    <mergeCell ref="A24:B24"/>
    <mergeCell ref="A23:B23"/>
    <mergeCell ref="A22:B22"/>
    <mergeCell ref="A21:B21"/>
    <mergeCell ref="A33:B33"/>
    <mergeCell ref="A20:B20"/>
    <mergeCell ref="A19:B19"/>
    <mergeCell ref="A18:B18"/>
    <mergeCell ref="A17:B17"/>
    <mergeCell ref="A16:B16"/>
    <mergeCell ref="C35:D35"/>
    <mergeCell ref="E35:F35"/>
    <mergeCell ref="G35:H35"/>
    <mergeCell ref="A39:B39"/>
    <mergeCell ref="A38:B38"/>
    <mergeCell ref="A37:B37"/>
    <mergeCell ref="A36:B36"/>
    <mergeCell ref="A35:B35"/>
    <mergeCell ref="G36:H36"/>
    <mergeCell ref="G37:H3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全域配布愛知（コード付）.xls#稲沢市・津島市・愛西市!A1" display="稲沢市"/>
    <hyperlink ref="A12:A15" location="2011後期・全域配布愛知.xls#清須市・北名古屋市・西春日井郡・岩倉市!A1" display="清須市"/>
    <hyperlink ref="A16:A18" location="2011後期・全域配布愛知.xls#江南市・丹羽郡・犬山市!A1" display="江南市"/>
    <hyperlink ref="A21:A22" location="2011後期・全域配布愛知.xls#瀬戸市・尾張旭市!A1" display="瀬戸市"/>
    <hyperlink ref="A23:A24" location="2011後期・全域配布愛知.xls#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全域配布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'表紙 (尾張地区)'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  <hyperlink ref="A22:B22" location="瀬戸市・尾張旭市!A1" tooltip="尾張旭市ページへジャンプ" display="尾張旭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I4" sqref="I4:J4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04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7" t="s">
        <v>622</v>
      </c>
      <c r="J4" s="228" t="s">
        <v>623</v>
      </c>
    </row>
    <row r="5" spans="1:10" ht="21" customHeight="1">
      <c r="A5" s="179" t="s">
        <v>3</v>
      </c>
      <c r="B5" s="180"/>
      <c r="C5" s="180"/>
      <c r="D5" s="80" t="s">
        <v>66</v>
      </c>
      <c r="E5" s="46" t="s">
        <v>338</v>
      </c>
      <c r="F5" s="38">
        <v>5000</v>
      </c>
      <c r="G5" s="58"/>
      <c r="H5" s="122">
        <v>3000</v>
      </c>
      <c r="I5" s="236" t="s">
        <v>624</v>
      </c>
      <c r="J5" s="237" t="s">
        <v>624</v>
      </c>
    </row>
    <row r="6" spans="1:10" ht="21" customHeight="1">
      <c r="A6" s="203">
        <f>SUM(G48)</f>
        <v>0</v>
      </c>
      <c r="B6" s="204" t="s">
        <v>53</v>
      </c>
      <c r="C6" s="204">
        <f>SUM(F48)</f>
        <v>136200</v>
      </c>
      <c r="D6" s="81" t="s">
        <v>67</v>
      </c>
      <c r="E6" s="47" t="s">
        <v>339</v>
      </c>
      <c r="F6" s="35">
        <v>16200</v>
      </c>
      <c r="G6" s="61"/>
      <c r="H6" s="123">
        <v>8850</v>
      </c>
      <c r="I6" s="238" t="s">
        <v>624</v>
      </c>
      <c r="J6" s="239" t="s">
        <v>624</v>
      </c>
    </row>
    <row r="7" spans="1:10" ht="21" customHeight="1">
      <c r="A7" s="31"/>
      <c r="B7" s="119"/>
      <c r="C7" s="119"/>
      <c r="D7" s="81" t="s">
        <v>68</v>
      </c>
      <c r="E7" s="47" t="s">
        <v>340</v>
      </c>
      <c r="F7" s="35">
        <v>11900</v>
      </c>
      <c r="G7" s="61"/>
      <c r="H7" s="123">
        <v>7700</v>
      </c>
      <c r="I7" s="238" t="s">
        <v>624</v>
      </c>
      <c r="J7" s="239" t="s">
        <v>624</v>
      </c>
    </row>
    <row r="8" spans="1:10" ht="21" customHeight="1">
      <c r="A8" s="31"/>
      <c r="B8" s="119"/>
      <c r="C8" s="119"/>
      <c r="D8" s="81" t="s">
        <v>69</v>
      </c>
      <c r="E8" s="47" t="s">
        <v>403</v>
      </c>
      <c r="F8" s="35">
        <v>5500</v>
      </c>
      <c r="G8" s="61"/>
      <c r="H8" s="123">
        <v>3800</v>
      </c>
      <c r="I8" s="238" t="s">
        <v>624</v>
      </c>
      <c r="J8" s="239" t="s">
        <v>624</v>
      </c>
    </row>
    <row r="9" spans="1:10" ht="21" customHeight="1">
      <c r="A9" s="31"/>
      <c r="B9" s="119"/>
      <c r="C9" s="119"/>
      <c r="D9" s="81" t="s">
        <v>70</v>
      </c>
      <c r="E9" s="47" t="s">
        <v>404</v>
      </c>
      <c r="F9" s="35">
        <v>1850</v>
      </c>
      <c r="G9" s="61"/>
      <c r="H9" s="123">
        <v>1200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71</v>
      </c>
      <c r="E10" s="47" t="s">
        <v>341</v>
      </c>
      <c r="F10" s="35">
        <v>2350</v>
      </c>
      <c r="G10" s="61"/>
      <c r="H10" s="123">
        <v>1750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72</v>
      </c>
      <c r="E11" s="47" t="s">
        <v>405</v>
      </c>
      <c r="F11" s="35">
        <v>3500</v>
      </c>
      <c r="G11" s="61"/>
      <c r="H11" s="123">
        <v>2750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73</v>
      </c>
      <c r="E12" s="47" t="s">
        <v>406</v>
      </c>
      <c r="F12" s="35">
        <v>2800</v>
      </c>
      <c r="G12" s="61"/>
      <c r="H12" s="123">
        <v>2000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74</v>
      </c>
      <c r="E13" s="47" t="s">
        <v>407</v>
      </c>
      <c r="F13" s="35">
        <v>2150</v>
      </c>
      <c r="G13" s="61"/>
      <c r="H13" s="123">
        <v>1550</v>
      </c>
      <c r="I13" s="238" t="s">
        <v>624</v>
      </c>
      <c r="J13" s="239" t="s">
        <v>624</v>
      </c>
    </row>
    <row r="14" spans="1:10" ht="21" customHeight="1">
      <c r="A14" s="31"/>
      <c r="B14" s="119"/>
      <c r="C14" s="119"/>
      <c r="D14" s="81" t="s">
        <v>75</v>
      </c>
      <c r="E14" s="47" t="s">
        <v>342</v>
      </c>
      <c r="F14" s="35">
        <v>13100</v>
      </c>
      <c r="G14" s="61"/>
      <c r="H14" s="123">
        <v>6500</v>
      </c>
      <c r="I14" s="238" t="s">
        <v>624</v>
      </c>
      <c r="J14" s="239" t="s">
        <v>624</v>
      </c>
    </row>
    <row r="15" spans="1:10" ht="21" customHeight="1">
      <c r="A15" s="31"/>
      <c r="B15" s="119"/>
      <c r="C15" s="119"/>
      <c r="D15" s="81" t="s">
        <v>76</v>
      </c>
      <c r="E15" s="47" t="s">
        <v>343</v>
      </c>
      <c r="F15" s="35">
        <v>4000</v>
      </c>
      <c r="G15" s="61"/>
      <c r="H15" s="123">
        <v>2450</v>
      </c>
      <c r="I15" s="238" t="s">
        <v>624</v>
      </c>
      <c r="J15" s="239" t="s">
        <v>624</v>
      </c>
    </row>
    <row r="16" spans="1:10" ht="21" customHeight="1">
      <c r="A16" s="31"/>
      <c r="B16" s="119"/>
      <c r="C16" s="119"/>
      <c r="D16" s="81" t="s">
        <v>77</v>
      </c>
      <c r="E16" s="47" t="s">
        <v>344</v>
      </c>
      <c r="F16" s="35">
        <v>2400</v>
      </c>
      <c r="G16" s="61"/>
      <c r="H16" s="123">
        <v>1700</v>
      </c>
      <c r="I16" s="238" t="s">
        <v>624</v>
      </c>
      <c r="J16" s="239" t="s">
        <v>624</v>
      </c>
    </row>
    <row r="17" spans="1:10" ht="21" customHeight="1">
      <c r="A17" s="31"/>
      <c r="B17" s="119"/>
      <c r="C17" s="119"/>
      <c r="D17" s="81" t="s">
        <v>78</v>
      </c>
      <c r="E17" s="47" t="s">
        <v>345</v>
      </c>
      <c r="F17" s="35">
        <v>3900</v>
      </c>
      <c r="G17" s="61"/>
      <c r="H17" s="123">
        <v>2750</v>
      </c>
      <c r="I17" s="238" t="s">
        <v>624</v>
      </c>
      <c r="J17" s="239" t="s">
        <v>624</v>
      </c>
    </row>
    <row r="18" spans="1:10" ht="21" customHeight="1">
      <c r="A18" s="31"/>
      <c r="B18" s="119"/>
      <c r="C18" s="119"/>
      <c r="D18" s="81" t="s">
        <v>79</v>
      </c>
      <c r="E18" s="47" t="s">
        <v>346</v>
      </c>
      <c r="F18" s="35">
        <v>4300</v>
      </c>
      <c r="G18" s="61"/>
      <c r="H18" s="123">
        <v>2650</v>
      </c>
      <c r="I18" s="238" t="s">
        <v>624</v>
      </c>
      <c r="J18" s="239" t="s">
        <v>624</v>
      </c>
    </row>
    <row r="19" spans="1:10" ht="21" customHeight="1">
      <c r="A19" s="118"/>
      <c r="B19" s="51"/>
      <c r="C19" s="51"/>
      <c r="D19" s="81" t="s">
        <v>80</v>
      </c>
      <c r="E19" s="47" t="s">
        <v>347</v>
      </c>
      <c r="F19" s="35">
        <v>4050</v>
      </c>
      <c r="G19" s="61"/>
      <c r="H19" s="123">
        <v>2800</v>
      </c>
      <c r="I19" s="238" t="s">
        <v>624</v>
      </c>
      <c r="J19" s="239" t="s">
        <v>624</v>
      </c>
    </row>
    <row r="20" spans="1:10" ht="21" customHeight="1">
      <c r="A20" s="31"/>
      <c r="B20" s="119"/>
      <c r="C20" s="119"/>
      <c r="D20" s="81" t="s">
        <v>81</v>
      </c>
      <c r="E20" s="47" t="s">
        <v>348</v>
      </c>
      <c r="F20" s="35">
        <v>2100</v>
      </c>
      <c r="G20" s="61"/>
      <c r="H20" s="123">
        <v>1450</v>
      </c>
      <c r="I20" s="238" t="s">
        <v>624</v>
      </c>
      <c r="J20" s="239" t="s">
        <v>624</v>
      </c>
    </row>
    <row r="21" spans="1:10" ht="21" customHeight="1">
      <c r="A21" s="31"/>
      <c r="B21" s="119"/>
      <c r="C21" s="119"/>
      <c r="D21" s="81" t="s">
        <v>82</v>
      </c>
      <c r="E21" s="47" t="s">
        <v>349</v>
      </c>
      <c r="F21" s="35">
        <v>1950</v>
      </c>
      <c r="G21" s="61"/>
      <c r="H21" s="123">
        <v>1450</v>
      </c>
      <c r="I21" s="238" t="s">
        <v>624</v>
      </c>
      <c r="J21" s="239" t="s">
        <v>624</v>
      </c>
    </row>
    <row r="22" spans="1:10" ht="21" customHeight="1">
      <c r="A22" s="31"/>
      <c r="B22" s="119"/>
      <c r="C22" s="119"/>
      <c r="D22" s="81" t="s">
        <v>83</v>
      </c>
      <c r="E22" s="47" t="s">
        <v>350</v>
      </c>
      <c r="F22" s="35">
        <v>1850</v>
      </c>
      <c r="G22" s="61"/>
      <c r="H22" s="123">
        <v>1350</v>
      </c>
      <c r="I22" s="238" t="s">
        <v>624</v>
      </c>
      <c r="J22" s="239" t="s">
        <v>624</v>
      </c>
    </row>
    <row r="23" spans="1:10" ht="21" customHeight="1">
      <c r="A23" s="31"/>
      <c r="B23" s="119"/>
      <c r="C23" s="119"/>
      <c r="D23" s="81" t="s">
        <v>84</v>
      </c>
      <c r="E23" s="47" t="s">
        <v>351</v>
      </c>
      <c r="F23" s="35">
        <v>2200</v>
      </c>
      <c r="G23" s="61"/>
      <c r="H23" s="123">
        <v>1350</v>
      </c>
      <c r="I23" s="238" t="s">
        <v>624</v>
      </c>
      <c r="J23" s="239" t="s">
        <v>624</v>
      </c>
    </row>
    <row r="24" spans="1:10" ht="21" customHeight="1">
      <c r="A24" s="31"/>
      <c r="B24" s="119"/>
      <c r="C24" s="119"/>
      <c r="D24" s="81" t="s">
        <v>85</v>
      </c>
      <c r="E24" s="47" t="s">
        <v>352</v>
      </c>
      <c r="F24" s="35">
        <v>4300</v>
      </c>
      <c r="G24" s="61"/>
      <c r="H24" s="123">
        <v>2900</v>
      </c>
      <c r="I24" s="238" t="s">
        <v>624</v>
      </c>
      <c r="J24" s="239" t="s">
        <v>624</v>
      </c>
    </row>
    <row r="25" spans="1:10" ht="21" customHeight="1">
      <c r="A25" s="31"/>
      <c r="B25" s="119"/>
      <c r="C25" s="119"/>
      <c r="D25" s="81" t="s">
        <v>86</v>
      </c>
      <c r="E25" s="47" t="s">
        <v>353</v>
      </c>
      <c r="F25" s="35">
        <v>5050</v>
      </c>
      <c r="G25" s="61"/>
      <c r="H25" s="123">
        <v>3150</v>
      </c>
      <c r="I25" s="238" t="s">
        <v>624</v>
      </c>
      <c r="J25" s="239" t="s">
        <v>624</v>
      </c>
    </row>
    <row r="26" spans="1:10" ht="21" customHeight="1">
      <c r="A26" s="31"/>
      <c r="B26" s="119"/>
      <c r="C26" s="119"/>
      <c r="D26" s="81" t="s">
        <v>87</v>
      </c>
      <c r="E26" s="47" t="s">
        <v>354</v>
      </c>
      <c r="F26" s="35">
        <v>2750</v>
      </c>
      <c r="G26" s="61"/>
      <c r="H26" s="123">
        <v>2000</v>
      </c>
      <c r="I26" s="238" t="s">
        <v>624</v>
      </c>
      <c r="J26" s="239" t="s">
        <v>624</v>
      </c>
    </row>
    <row r="27" spans="1:10" ht="21" customHeight="1">
      <c r="A27" s="31"/>
      <c r="B27" s="119"/>
      <c r="C27" s="119"/>
      <c r="D27" s="81" t="s">
        <v>88</v>
      </c>
      <c r="E27" s="47" t="s">
        <v>355</v>
      </c>
      <c r="F27" s="35">
        <v>5600</v>
      </c>
      <c r="G27" s="61"/>
      <c r="H27" s="123">
        <v>3600</v>
      </c>
      <c r="I27" s="238" t="s">
        <v>624</v>
      </c>
      <c r="J27" s="239" t="s">
        <v>624</v>
      </c>
    </row>
    <row r="28" spans="1:10" ht="21" customHeight="1">
      <c r="A28" s="31"/>
      <c r="B28" s="119"/>
      <c r="C28" s="119"/>
      <c r="D28" s="81" t="s">
        <v>89</v>
      </c>
      <c r="E28" s="47" t="s">
        <v>356</v>
      </c>
      <c r="F28" s="35">
        <v>3650</v>
      </c>
      <c r="G28" s="61"/>
      <c r="H28" s="123">
        <v>2400</v>
      </c>
      <c r="I28" s="238" t="s">
        <v>624</v>
      </c>
      <c r="J28" s="239" t="s">
        <v>624</v>
      </c>
    </row>
    <row r="29" spans="1:10" ht="21" customHeight="1">
      <c r="A29" s="31"/>
      <c r="B29" s="119"/>
      <c r="C29" s="119"/>
      <c r="D29" s="81" t="s">
        <v>90</v>
      </c>
      <c r="E29" s="47" t="s">
        <v>357</v>
      </c>
      <c r="F29" s="35">
        <v>3400</v>
      </c>
      <c r="G29" s="61"/>
      <c r="H29" s="123">
        <v>2000</v>
      </c>
      <c r="I29" s="238" t="s">
        <v>624</v>
      </c>
      <c r="J29" s="239" t="s">
        <v>624</v>
      </c>
    </row>
    <row r="30" spans="1:10" ht="21" customHeight="1">
      <c r="A30" s="31"/>
      <c r="B30" s="119"/>
      <c r="C30" s="119"/>
      <c r="D30" s="81" t="s">
        <v>91</v>
      </c>
      <c r="E30" s="47" t="s">
        <v>358</v>
      </c>
      <c r="F30" s="35">
        <v>3150</v>
      </c>
      <c r="G30" s="61"/>
      <c r="H30" s="123">
        <v>1950</v>
      </c>
      <c r="I30" s="238" t="s">
        <v>624</v>
      </c>
      <c r="J30" s="239" t="s">
        <v>624</v>
      </c>
    </row>
    <row r="31" spans="1:10" ht="21" customHeight="1">
      <c r="A31" s="31"/>
      <c r="B31" s="119"/>
      <c r="C31" s="119"/>
      <c r="D31" s="81" t="s">
        <v>92</v>
      </c>
      <c r="E31" s="47" t="s">
        <v>359</v>
      </c>
      <c r="F31" s="35">
        <v>1600</v>
      </c>
      <c r="G31" s="61"/>
      <c r="H31" s="123">
        <v>1200</v>
      </c>
      <c r="I31" s="238" t="s">
        <v>624</v>
      </c>
      <c r="J31" s="239" t="s">
        <v>624</v>
      </c>
    </row>
    <row r="32" spans="1:10" ht="21" customHeight="1">
      <c r="A32" s="31"/>
      <c r="B32" s="119"/>
      <c r="C32" s="119"/>
      <c r="D32" s="93" t="s">
        <v>93</v>
      </c>
      <c r="E32" s="48" t="s">
        <v>360</v>
      </c>
      <c r="F32" s="36">
        <v>1600</v>
      </c>
      <c r="G32" s="62"/>
      <c r="H32" s="123">
        <v>1150</v>
      </c>
      <c r="I32" s="238" t="s">
        <v>624</v>
      </c>
      <c r="J32" s="239" t="s">
        <v>624</v>
      </c>
    </row>
    <row r="33" spans="1:10" ht="21" customHeight="1">
      <c r="A33" s="207"/>
      <c r="B33" s="208"/>
      <c r="C33" s="208"/>
      <c r="D33" s="81" t="s">
        <v>94</v>
      </c>
      <c r="E33" s="47" t="s">
        <v>361</v>
      </c>
      <c r="F33" s="35">
        <v>5750</v>
      </c>
      <c r="G33" s="61"/>
      <c r="H33" s="123">
        <v>3500</v>
      </c>
      <c r="I33" s="238" t="s">
        <v>624</v>
      </c>
      <c r="J33" s="239" t="s">
        <v>624</v>
      </c>
    </row>
    <row r="34" spans="1:10" s="18" customFormat="1" ht="21" customHeight="1">
      <c r="A34" s="31"/>
      <c r="B34" s="119"/>
      <c r="C34" s="119"/>
      <c r="D34" s="81" t="s">
        <v>95</v>
      </c>
      <c r="E34" s="47" t="s">
        <v>362</v>
      </c>
      <c r="F34" s="35">
        <v>5950</v>
      </c>
      <c r="G34" s="61"/>
      <c r="H34" s="123">
        <v>3750</v>
      </c>
      <c r="I34" s="238" t="s">
        <v>624</v>
      </c>
      <c r="J34" s="239" t="s">
        <v>624</v>
      </c>
    </row>
    <row r="35" spans="1:10" s="18" customFormat="1" ht="21" customHeight="1">
      <c r="A35" s="31"/>
      <c r="B35" s="119"/>
      <c r="C35" s="119"/>
      <c r="D35" s="81" t="s">
        <v>96</v>
      </c>
      <c r="E35" s="49" t="s">
        <v>363</v>
      </c>
      <c r="F35" s="37">
        <v>2300</v>
      </c>
      <c r="G35" s="73"/>
      <c r="H35" s="123">
        <v>1500</v>
      </c>
      <c r="I35" s="238" t="s">
        <v>624</v>
      </c>
      <c r="J35" s="239" t="s">
        <v>624</v>
      </c>
    </row>
    <row r="36" spans="1:10" s="18" customFormat="1" ht="21" customHeight="1">
      <c r="A36" s="31"/>
      <c r="B36" s="119"/>
      <c r="C36" s="119"/>
      <c r="D36" s="81"/>
      <c r="E36" s="49"/>
      <c r="F36" s="37"/>
      <c r="G36" s="73"/>
      <c r="H36" s="123"/>
      <c r="I36" s="240"/>
      <c r="J36" s="241"/>
    </row>
    <row r="37" spans="1:10" ht="21" customHeight="1">
      <c r="A37" s="120"/>
      <c r="B37" s="121"/>
      <c r="C37" s="121"/>
      <c r="D37" s="81"/>
      <c r="E37" s="47"/>
      <c r="F37" s="35"/>
      <c r="G37" s="61"/>
      <c r="H37" s="123"/>
      <c r="I37" s="240"/>
      <c r="J37" s="241"/>
    </row>
    <row r="38" spans="1:10" ht="21" customHeight="1">
      <c r="A38" s="120"/>
      <c r="B38" s="121"/>
      <c r="C38" s="121"/>
      <c r="D38" s="97"/>
      <c r="E38" s="48"/>
      <c r="F38" s="63"/>
      <c r="G38" s="66"/>
      <c r="H38" s="124"/>
      <c r="I38" s="240"/>
      <c r="J38" s="241"/>
    </row>
    <row r="39" spans="1:10" ht="21" customHeight="1">
      <c r="A39" s="120"/>
      <c r="B39" s="121"/>
      <c r="C39" s="121"/>
      <c r="D39" s="97"/>
      <c r="E39" s="48"/>
      <c r="F39" s="63"/>
      <c r="G39" s="66"/>
      <c r="H39" s="124"/>
      <c r="I39" s="240"/>
      <c r="J39" s="241"/>
    </row>
    <row r="40" spans="1:10" ht="21" customHeight="1">
      <c r="A40" s="120"/>
      <c r="B40" s="121"/>
      <c r="C40" s="121"/>
      <c r="D40" s="97"/>
      <c r="E40" s="16"/>
      <c r="F40" s="63"/>
      <c r="G40" s="66"/>
      <c r="H40" s="124"/>
      <c r="I40" s="240"/>
      <c r="J40" s="241"/>
    </row>
    <row r="41" spans="1:10" ht="21" customHeight="1">
      <c r="A41" s="120"/>
      <c r="B41" s="121"/>
      <c r="C41" s="121"/>
      <c r="D41" s="97"/>
      <c r="E41" s="16"/>
      <c r="F41" s="63"/>
      <c r="G41" s="66"/>
      <c r="H41" s="124"/>
      <c r="I41" s="240"/>
      <c r="J41" s="241"/>
    </row>
    <row r="42" spans="1:10" ht="21" customHeight="1">
      <c r="A42" s="120"/>
      <c r="B42" s="121"/>
      <c r="C42" s="121"/>
      <c r="D42" s="99"/>
      <c r="E42" s="16"/>
      <c r="F42" s="17"/>
      <c r="G42" s="66"/>
      <c r="H42" s="124"/>
      <c r="I42" s="240"/>
      <c r="J42" s="241"/>
    </row>
    <row r="43" spans="1:10" ht="21" customHeight="1">
      <c r="A43" s="120"/>
      <c r="B43" s="121"/>
      <c r="C43" s="121"/>
      <c r="D43" s="99"/>
      <c r="E43" s="16"/>
      <c r="F43" s="17"/>
      <c r="G43" s="66"/>
      <c r="H43" s="124"/>
      <c r="I43" s="240"/>
      <c r="J43" s="241"/>
    </row>
    <row r="44" spans="1:10" ht="21" customHeight="1">
      <c r="A44" s="120"/>
      <c r="B44" s="121"/>
      <c r="C44" s="121"/>
      <c r="D44" s="99"/>
      <c r="E44" s="16"/>
      <c r="F44" s="17"/>
      <c r="G44" s="66"/>
      <c r="H44" s="124"/>
      <c r="I44" s="240"/>
      <c r="J44" s="241"/>
    </row>
    <row r="45" spans="1:10" ht="21" customHeight="1">
      <c r="A45" s="120"/>
      <c r="B45" s="121"/>
      <c r="C45" s="121"/>
      <c r="D45" s="99"/>
      <c r="E45" s="16"/>
      <c r="F45" s="17"/>
      <c r="G45" s="66"/>
      <c r="H45" s="124"/>
      <c r="I45" s="240"/>
      <c r="J45" s="241"/>
    </row>
    <row r="46" spans="1:10" ht="21" customHeight="1">
      <c r="A46" s="120"/>
      <c r="B46" s="121"/>
      <c r="C46" s="121"/>
      <c r="D46" s="99"/>
      <c r="E46" s="16"/>
      <c r="F46" s="17"/>
      <c r="G46" s="66"/>
      <c r="H46" s="124"/>
      <c r="I46" s="240"/>
      <c r="J46" s="241"/>
    </row>
    <row r="47" spans="1:10" ht="21" customHeight="1">
      <c r="A47" s="207"/>
      <c r="B47" s="208"/>
      <c r="C47" s="208"/>
      <c r="D47" s="100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9"/>
      <c r="E48" s="28" t="str">
        <f>CONCATENATE(FIXED(COUNTA(E5:E47),0,0),"　店")</f>
        <v>31　店</v>
      </c>
      <c r="F48" s="21">
        <f>SUM(F5:F47)</f>
        <v>136200</v>
      </c>
      <c r="G48" s="21">
        <f>SUM(G5:G47)</f>
        <v>0</v>
      </c>
      <c r="H48" s="69">
        <f>SUM(H5:H47)</f>
        <v>86150</v>
      </c>
      <c r="I48" s="231"/>
      <c r="J48" s="232"/>
    </row>
    <row r="49" spans="1:10" s="67" customFormat="1" ht="21" customHeight="1">
      <c r="A49" s="197" t="s">
        <v>629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2:H47">
      <formula1>F42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G3 A50:G65536 H48:H65536 G48 H5:H41 A5:F48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K1:IV2"/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SUM(A6,A29,A40)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9" t="s">
        <v>4</v>
      </c>
      <c r="B5" s="180"/>
      <c r="C5" s="180"/>
      <c r="D5" s="80" t="s">
        <v>97</v>
      </c>
      <c r="E5" s="46" t="s">
        <v>364</v>
      </c>
      <c r="F5" s="38">
        <v>7100</v>
      </c>
      <c r="G5" s="58"/>
      <c r="H5" s="122">
        <v>3600</v>
      </c>
      <c r="I5" s="236" t="s">
        <v>624</v>
      </c>
      <c r="J5" s="237" t="s">
        <v>624</v>
      </c>
    </row>
    <row r="6" spans="1:10" ht="21" customHeight="1">
      <c r="A6" s="52">
        <f>SUM(G26)</f>
        <v>0</v>
      </c>
      <c r="B6" s="53" t="s">
        <v>53</v>
      </c>
      <c r="C6" s="53">
        <f>SUM(F26)</f>
        <v>53150</v>
      </c>
      <c r="D6" s="81" t="s">
        <v>98</v>
      </c>
      <c r="E6" s="47" t="s">
        <v>365</v>
      </c>
      <c r="F6" s="35">
        <v>2450</v>
      </c>
      <c r="G6" s="61"/>
      <c r="H6" s="123">
        <v>1650</v>
      </c>
      <c r="I6" s="238" t="s">
        <v>624</v>
      </c>
      <c r="J6" s="239" t="s">
        <v>624</v>
      </c>
    </row>
    <row r="7" spans="1:10" ht="21" customHeight="1">
      <c r="A7" s="31"/>
      <c r="B7" s="119"/>
      <c r="C7" s="119"/>
      <c r="D7" s="81" t="s">
        <v>99</v>
      </c>
      <c r="E7" s="47" t="s">
        <v>366</v>
      </c>
      <c r="F7" s="35">
        <v>3450</v>
      </c>
      <c r="G7" s="61"/>
      <c r="H7" s="123">
        <v>2450</v>
      </c>
      <c r="I7" s="238" t="s">
        <v>624</v>
      </c>
      <c r="J7" s="239" t="s">
        <v>624</v>
      </c>
    </row>
    <row r="8" spans="1:10" ht="21" customHeight="1">
      <c r="A8" s="52"/>
      <c r="B8" s="53"/>
      <c r="C8" s="53"/>
      <c r="D8" s="81" t="s">
        <v>100</v>
      </c>
      <c r="E8" s="47" t="s">
        <v>367</v>
      </c>
      <c r="F8" s="35">
        <v>2600</v>
      </c>
      <c r="G8" s="61"/>
      <c r="H8" s="123">
        <v>1700</v>
      </c>
      <c r="I8" s="238" t="s">
        <v>624</v>
      </c>
      <c r="J8" s="239" t="s">
        <v>624</v>
      </c>
    </row>
    <row r="9" spans="1:10" ht="21" customHeight="1">
      <c r="A9" s="131"/>
      <c r="B9" s="132"/>
      <c r="C9" s="132"/>
      <c r="D9" s="81" t="s">
        <v>101</v>
      </c>
      <c r="E9" s="47" t="s">
        <v>368</v>
      </c>
      <c r="F9" s="35">
        <v>2900</v>
      </c>
      <c r="G9" s="61"/>
      <c r="H9" s="123">
        <v>1700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102</v>
      </c>
      <c r="E10" s="47" t="s">
        <v>554</v>
      </c>
      <c r="F10" s="35">
        <v>3000</v>
      </c>
      <c r="G10" s="61"/>
      <c r="H10" s="123">
        <v>2350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103</v>
      </c>
      <c r="E11" s="47" t="s">
        <v>369</v>
      </c>
      <c r="F11" s="35">
        <v>5000</v>
      </c>
      <c r="G11" s="61"/>
      <c r="H11" s="123">
        <v>3350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104</v>
      </c>
      <c r="E12" s="47" t="s">
        <v>370</v>
      </c>
      <c r="F12" s="35">
        <v>6200</v>
      </c>
      <c r="G12" s="61"/>
      <c r="H12" s="123">
        <v>4400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105</v>
      </c>
      <c r="E13" s="47" t="s">
        <v>371</v>
      </c>
      <c r="F13" s="35">
        <v>3350</v>
      </c>
      <c r="G13" s="61"/>
      <c r="H13" s="123">
        <v>2100</v>
      </c>
      <c r="I13" s="238" t="s">
        <v>624</v>
      </c>
      <c r="J13" s="239" t="s">
        <v>624</v>
      </c>
    </row>
    <row r="14" spans="1:10" ht="21" customHeight="1">
      <c r="A14" s="31"/>
      <c r="B14" s="119"/>
      <c r="C14" s="119"/>
      <c r="D14" s="81" t="s">
        <v>106</v>
      </c>
      <c r="E14" s="47" t="s">
        <v>372</v>
      </c>
      <c r="F14" s="35">
        <v>3500</v>
      </c>
      <c r="G14" s="61"/>
      <c r="H14" s="123">
        <v>2250</v>
      </c>
      <c r="I14" s="238" t="s">
        <v>624</v>
      </c>
      <c r="J14" s="239" t="s">
        <v>624</v>
      </c>
    </row>
    <row r="15" spans="1:10" ht="21" customHeight="1">
      <c r="A15" s="31"/>
      <c r="B15" s="119"/>
      <c r="C15" s="119"/>
      <c r="D15" s="81" t="s">
        <v>107</v>
      </c>
      <c r="E15" s="47" t="s">
        <v>555</v>
      </c>
      <c r="F15" s="35">
        <v>2350</v>
      </c>
      <c r="G15" s="61"/>
      <c r="H15" s="123">
        <v>1950</v>
      </c>
      <c r="I15" s="238" t="s">
        <v>624</v>
      </c>
      <c r="J15" s="239" t="s">
        <v>624</v>
      </c>
    </row>
    <row r="16" spans="1:10" ht="21" customHeight="1">
      <c r="A16" s="31"/>
      <c r="B16" s="119"/>
      <c r="C16" s="119"/>
      <c r="D16" s="81" t="s">
        <v>108</v>
      </c>
      <c r="E16" s="47" t="s">
        <v>594</v>
      </c>
      <c r="F16" s="35">
        <v>3350</v>
      </c>
      <c r="G16" s="61"/>
      <c r="H16" s="123">
        <v>2300</v>
      </c>
      <c r="I16" s="238" t="s">
        <v>624</v>
      </c>
      <c r="J16" s="239" t="s">
        <v>624</v>
      </c>
    </row>
    <row r="17" spans="1:10" ht="21" customHeight="1">
      <c r="A17" s="31"/>
      <c r="B17" s="119"/>
      <c r="C17" s="119"/>
      <c r="D17" s="81" t="s">
        <v>109</v>
      </c>
      <c r="E17" s="47" t="s">
        <v>595</v>
      </c>
      <c r="F17" s="35">
        <v>2400</v>
      </c>
      <c r="G17" s="61"/>
      <c r="H17" s="123">
        <v>1900</v>
      </c>
      <c r="I17" s="238" t="s">
        <v>624</v>
      </c>
      <c r="J17" s="239" t="s">
        <v>624</v>
      </c>
    </row>
    <row r="18" spans="1:10" ht="21" customHeight="1">
      <c r="A18" s="31"/>
      <c r="B18" s="119"/>
      <c r="C18" s="119"/>
      <c r="D18" s="81" t="s">
        <v>110</v>
      </c>
      <c r="E18" s="47" t="s">
        <v>556</v>
      </c>
      <c r="F18" s="35">
        <v>2450</v>
      </c>
      <c r="G18" s="61"/>
      <c r="H18" s="123">
        <v>1600</v>
      </c>
      <c r="I18" s="238" t="s">
        <v>624</v>
      </c>
      <c r="J18" s="239" t="s">
        <v>624</v>
      </c>
    </row>
    <row r="19" spans="1:10" ht="21" customHeight="1">
      <c r="A19" s="118"/>
      <c r="B19" s="51"/>
      <c r="C19" s="51"/>
      <c r="D19" s="81" t="s">
        <v>111</v>
      </c>
      <c r="E19" s="47" t="s">
        <v>557</v>
      </c>
      <c r="F19" s="35">
        <v>3050</v>
      </c>
      <c r="G19" s="61"/>
      <c r="H19" s="123">
        <v>2200</v>
      </c>
      <c r="I19" s="238" t="s">
        <v>624</v>
      </c>
      <c r="J19" s="239" t="s">
        <v>624</v>
      </c>
    </row>
    <row r="20" spans="1:10" ht="21" customHeight="1">
      <c r="A20" s="31"/>
      <c r="B20" s="119"/>
      <c r="C20" s="119"/>
      <c r="D20" s="81"/>
      <c r="E20" s="47"/>
      <c r="F20" s="35"/>
      <c r="G20" s="61"/>
      <c r="H20" s="123"/>
      <c r="I20" s="240"/>
      <c r="J20" s="241"/>
    </row>
    <row r="21" spans="1:10" ht="21" customHeight="1">
      <c r="A21" s="31"/>
      <c r="B21" s="119"/>
      <c r="C21" s="119"/>
      <c r="D21" s="81"/>
      <c r="E21" s="47"/>
      <c r="F21" s="32"/>
      <c r="G21" s="61"/>
      <c r="H21" s="123"/>
      <c r="I21" s="240"/>
      <c r="J21" s="241"/>
    </row>
    <row r="22" spans="1:10" ht="21" customHeight="1">
      <c r="A22" s="31"/>
      <c r="B22" s="119"/>
      <c r="C22" s="119"/>
      <c r="D22" s="81"/>
      <c r="E22" s="47"/>
      <c r="F22" s="32"/>
      <c r="G22" s="61"/>
      <c r="H22" s="123"/>
      <c r="I22" s="240"/>
      <c r="J22" s="241"/>
    </row>
    <row r="23" spans="1:10" ht="21" customHeight="1">
      <c r="A23" s="31"/>
      <c r="B23" s="119"/>
      <c r="C23" s="119"/>
      <c r="D23" s="81"/>
      <c r="E23" s="47"/>
      <c r="F23" s="32"/>
      <c r="G23" s="61"/>
      <c r="H23" s="123"/>
      <c r="I23" s="240"/>
      <c r="J23" s="241"/>
    </row>
    <row r="24" spans="1:10" ht="21" customHeight="1">
      <c r="A24" s="31"/>
      <c r="B24" s="119"/>
      <c r="C24" s="119"/>
      <c r="D24" s="81"/>
      <c r="E24" s="47"/>
      <c r="F24" s="14"/>
      <c r="G24" s="50"/>
      <c r="H24" s="123"/>
      <c r="I24" s="240"/>
      <c r="J24" s="241"/>
    </row>
    <row r="25" spans="1:10" ht="21" customHeight="1">
      <c r="A25" s="207"/>
      <c r="B25" s="208"/>
      <c r="C25" s="208"/>
      <c r="D25" s="93"/>
      <c r="E25" s="48"/>
      <c r="F25" s="17"/>
      <c r="G25" s="66"/>
      <c r="H25" s="124"/>
      <c r="I25" s="242"/>
      <c r="J25" s="243"/>
    </row>
    <row r="26" spans="1:10" s="67" customFormat="1" ht="21" customHeight="1">
      <c r="A26" s="209"/>
      <c r="B26" s="210"/>
      <c r="C26" s="210"/>
      <c r="D26" s="98"/>
      <c r="E26" s="28" t="str">
        <f>CONCATENATE(FIXED(COUNTA(E5:E25),0,0),"　店")</f>
        <v>15　店</v>
      </c>
      <c r="F26" s="21">
        <f>SUM(F5:F25)</f>
        <v>53150</v>
      </c>
      <c r="G26" s="21">
        <f>SUM(G5:G25)</f>
        <v>0</v>
      </c>
      <c r="H26" s="69">
        <f>SUM(H5:H25)</f>
        <v>35500</v>
      </c>
      <c r="I26" s="231"/>
      <c r="J26" s="232"/>
    </row>
    <row r="27" spans="1:10" s="67" customFormat="1" ht="21" customHeight="1">
      <c r="A27" s="211"/>
      <c r="B27" s="212"/>
      <c r="C27" s="212"/>
      <c r="D27" s="127"/>
      <c r="E27" s="128"/>
      <c r="F27" s="129"/>
      <c r="G27" s="129"/>
      <c r="H27" s="130"/>
      <c r="I27" s="231"/>
      <c r="J27" s="232"/>
    </row>
    <row r="28" spans="1:10" ht="21" customHeight="1">
      <c r="A28" s="179" t="s">
        <v>5</v>
      </c>
      <c r="B28" s="180"/>
      <c r="C28" s="180"/>
      <c r="D28" s="80" t="s">
        <v>112</v>
      </c>
      <c r="E28" s="46" t="s">
        <v>558</v>
      </c>
      <c r="F28" s="34">
        <v>10850</v>
      </c>
      <c r="G28" s="58"/>
      <c r="H28" s="122">
        <v>7000</v>
      </c>
      <c r="I28" s="236" t="s">
        <v>624</v>
      </c>
      <c r="J28" s="237" t="s">
        <v>624</v>
      </c>
    </row>
    <row r="29" spans="1:10" ht="21" customHeight="1">
      <c r="A29" s="52">
        <f>SUM(G37)</f>
        <v>0</v>
      </c>
      <c r="B29" s="53" t="s">
        <v>53</v>
      </c>
      <c r="C29" s="53">
        <f>SUM(F37)</f>
        <v>25200</v>
      </c>
      <c r="D29" s="81" t="s">
        <v>113</v>
      </c>
      <c r="E29" s="47" t="s">
        <v>559</v>
      </c>
      <c r="F29" s="32">
        <v>2900</v>
      </c>
      <c r="G29" s="61"/>
      <c r="H29" s="123">
        <v>2000</v>
      </c>
      <c r="I29" s="238" t="s">
        <v>624</v>
      </c>
      <c r="J29" s="239" t="s">
        <v>624</v>
      </c>
    </row>
    <row r="30" spans="1:10" ht="21" customHeight="1">
      <c r="A30" s="31"/>
      <c r="B30" s="119"/>
      <c r="C30" s="119"/>
      <c r="D30" s="81" t="s">
        <v>114</v>
      </c>
      <c r="E30" s="47" t="s">
        <v>560</v>
      </c>
      <c r="F30" s="32">
        <v>3750</v>
      </c>
      <c r="G30" s="61"/>
      <c r="H30" s="123">
        <v>2950</v>
      </c>
      <c r="I30" s="238" t="s">
        <v>624</v>
      </c>
      <c r="J30" s="239" t="s">
        <v>624</v>
      </c>
    </row>
    <row r="31" spans="1:10" ht="21" customHeight="1">
      <c r="A31" s="31"/>
      <c r="B31" s="119"/>
      <c r="C31" s="119"/>
      <c r="D31" s="81" t="s">
        <v>115</v>
      </c>
      <c r="E31" s="47" t="s">
        <v>561</v>
      </c>
      <c r="F31" s="32">
        <v>5500</v>
      </c>
      <c r="G31" s="61"/>
      <c r="H31" s="123">
        <v>3750</v>
      </c>
      <c r="I31" s="238" t="s">
        <v>624</v>
      </c>
      <c r="J31" s="239" t="s">
        <v>624</v>
      </c>
    </row>
    <row r="32" spans="1:10" ht="21" customHeight="1">
      <c r="A32" s="31"/>
      <c r="B32" s="119"/>
      <c r="C32" s="119"/>
      <c r="D32" s="81" t="s">
        <v>116</v>
      </c>
      <c r="E32" s="47" t="s">
        <v>562</v>
      </c>
      <c r="F32" s="32">
        <v>2200</v>
      </c>
      <c r="G32" s="61"/>
      <c r="H32" s="123">
        <v>1450</v>
      </c>
      <c r="I32" s="238" t="s">
        <v>624</v>
      </c>
      <c r="J32" s="239" t="s">
        <v>624</v>
      </c>
    </row>
    <row r="33" spans="1:10" ht="21" customHeight="1">
      <c r="A33" s="31"/>
      <c r="B33" s="119"/>
      <c r="C33" s="119"/>
      <c r="D33" s="81"/>
      <c r="E33" s="47"/>
      <c r="F33" s="32"/>
      <c r="G33" s="61"/>
      <c r="H33" s="123"/>
      <c r="I33" s="240"/>
      <c r="J33" s="241"/>
    </row>
    <row r="34" spans="1:10" ht="21" customHeight="1">
      <c r="A34" s="31"/>
      <c r="B34" s="119"/>
      <c r="C34" s="119"/>
      <c r="D34" s="81"/>
      <c r="E34" s="47"/>
      <c r="F34" s="32"/>
      <c r="G34" s="61"/>
      <c r="H34" s="123"/>
      <c r="I34" s="240"/>
      <c r="J34" s="241"/>
    </row>
    <row r="35" spans="1:10" ht="21" customHeight="1">
      <c r="A35" s="31"/>
      <c r="B35" s="119"/>
      <c r="C35" s="119"/>
      <c r="D35" s="81"/>
      <c r="E35" s="47"/>
      <c r="F35" s="14"/>
      <c r="G35" s="50"/>
      <c r="H35" s="123"/>
      <c r="I35" s="240"/>
      <c r="J35" s="241"/>
    </row>
    <row r="36" spans="1:10" ht="21" customHeight="1">
      <c r="A36" s="31"/>
      <c r="B36" s="119"/>
      <c r="C36" s="119"/>
      <c r="D36" s="81"/>
      <c r="E36" s="47"/>
      <c r="F36" s="14"/>
      <c r="G36" s="50"/>
      <c r="H36" s="123"/>
      <c r="I36" s="242"/>
      <c r="J36" s="243"/>
    </row>
    <row r="37" spans="1:10" s="67" customFormat="1" ht="21" customHeight="1">
      <c r="A37" s="209"/>
      <c r="B37" s="210"/>
      <c r="C37" s="210"/>
      <c r="D37" s="98"/>
      <c r="E37" s="28" t="str">
        <f>CONCATENATE(FIXED(COUNTA(E28:E36),0,0),"　店")</f>
        <v>5　店</v>
      </c>
      <c r="F37" s="21">
        <f>SUM(F28:F36)</f>
        <v>25200</v>
      </c>
      <c r="G37" s="21">
        <f>SUM(G28:G36)</f>
        <v>0</v>
      </c>
      <c r="H37" s="69">
        <f>SUM(H28:H36)</f>
        <v>17150</v>
      </c>
      <c r="I37" s="231"/>
      <c r="J37" s="232"/>
    </row>
    <row r="38" spans="1:10" s="67" customFormat="1" ht="21" customHeight="1">
      <c r="A38" s="207"/>
      <c r="B38" s="208"/>
      <c r="C38" s="208"/>
      <c r="D38" s="93"/>
      <c r="E38" s="16"/>
      <c r="F38" s="17"/>
      <c r="G38" s="17"/>
      <c r="H38" s="124"/>
      <c r="I38" s="231"/>
      <c r="J38" s="232"/>
    </row>
    <row r="39" spans="1:10" s="18" customFormat="1" ht="21" customHeight="1">
      <c r="A39" s="179" t="s">
        <v>6</v>
      </c>
      <c r="B39" s="199"/>
      <c r="C39" s="199"/>
      <c r="D39" s="95" t="s">
        <v>117</v>
      </c>
      <c r="E39" s="112" t="s">
        <v>563</v>
      </c>
      <c r="F39" s="70">
        <v>3000</v>
      </c>
      <c r="G39" s="126"/>
      <c r="H39" s="122">
        <v>2200</v>
      </c>
      <c r="I39" s="236" t="s">
        <v>624</v>
      </c>
      <c r="J39" s="237" t="s">
        <v>624</v>
      </c>
    </row>
    <row r="40" spans="1:10" s="18" customFormat="1" ht="21" customHeight="1">
      <c r="A40" s="52">
        <f>SUM(G48)</f>
        <v>0</v>
      </c>
      <c r="B40" s="53" t="s">
        <v>53</v>
      </c>
      <c r="C40" s="53">
        <f>SUM(F48)</f>
        <v>21000</v>
      </c>
      <c r="D40" s="81" t="s">
        <v>118</v>
      </c>
      <c r="E40" s="47" t="s">
        <v>564</v>
      </c>
      <c r="F40" s="32">
        <v>2200</v>
      </c>
      <c r="G40" s="61"/>
      <c r="H40" s="123">
        <v>1550</v>
      </c>
      <c r="I40" s="238" t="s">
        <v>624</v>
      </c>
      <c r="J40" s="239" t="s">
        <v>624</v>
      </c>
    </row>
    <row r="41" spans="1:10" s="18" customFormat="1" ht="21" customHeight="1">
      <c r="A41" s="31"/>
      <c r="B41" s="119"/>
      <c r="C41" s="119"/>
      <c r="D41" s="81" t="s">
        <v>119</v>
      </c>
      <c r="E41" s="47" t="s">
        <v>566</v>
      </c>
      <c r="F41" s="32">
        <v>3750</v>
      </c>
      <c r="G41" s="61"/>
      <c r="H41" s="123">
        <v>2750</v>
      </c>
      <c r="I41" s="238" t="s">
        <v>624</v>
      </c>
      <c r="J41" s="239" t="s">
        <v>624</v>
      </c>
    </row>
    <row r="42" spans="1:10" ht="21" customHeight="1">
      <c r="A42" s="133"/>
      <c r="B42" s="134"/>
      <c r="C42" s="134"/>
      <c r="D42" s="81" t="s">
        <v>120</v>
      </c>
      <c r="E42" s="47" t="s">
        <v>565</v>
      </c>
      <c r="F42" s="32">
        <v>8000</v>
      </c>
      <c r="G42" s="61"/>
      <c r="H42" s="123">
        <v>5300</v>
      </c>
      <c r="I42" s="238" t="s">
        <v>624</v>
      </c>
      <c r="J42" s="239" t="s">
        <v>624</v>
      </c>
    </row>
    <row r="43" spans="1:10" ht="21" customHeight="1">
      <c r="A43" s="133"/>
      <c r="B43" s="135"/>
      <c r="C43" s="135"/>
      <c r="D43" s="93" t="s">
        <v>121</v>
      </c>
      <c r="E43" s="48" t="s">
        <v>567</v>
      </c>
      <c r="F43" s="33">
        <v>4050</v>
      </c>
      <c r="G43" s="62"/>
      <c r="H43" s="124">
        <v>3450</v>
      </c>
      <c r="I43" s="238" t="s">
        <v>624</v>
      </c>
      <c r="J43" s="239" t="s">
        <v>624</v>
      </c>
    </row>
    <row r="44" spans="1:10" ht="21" customHeight="1">
      <c r="A44" s="133"/>
      <c r="B44" s="135"/>
      <c r="C44" s="135"/>
      <c r="D44" s="93"/>
      <c r="E44" s="48"/>
      <c r="F44" s="33"/>
      <c r="G44" s="62"/>
      <c r="H44" s="124"/>
      <c r="I44" s="240"/>
      <c r="J44" s="241"/>
    </row>
    <row r="45" spans="1:10" ht="21" customHeight="1">
      <c r="A45" s="133"/>
      <c r="B45" s="135"/>
      <c r="C45" s="135"/>
      <c r="D45" s="93"/>
      <c r="E45" s="48"/>
      <c r="F45" s="33"/>
      <c r="G45" s="62"/>
      <c r="H45" s="124"/>
      <c r="I45" s="240"/>
      <c r="J45" s="241"/>
    </row>
    <row r="46" spans="1:10" ht="21" customHeight="1">
      <c r="A46" s="133"/>
      <c r="B46" s="134"/>
      <c r="C46" s="134"/>
      <c r="D46" s="97"/>
      <c r="E46" s="48"/>
      <c r="F46" s="17"/>
      <c r="G46" s="66"/>
      <c r="H46" s="124"/>
      <c r="I46" s="240"/>
      <c r="J46" s="241"/>
    </row>
    <row r="47" spans="1:10" ht="21" customHeight="1">
      <c r="A47" s="133"/>
      <c r="B47" s="134"/>
      <c r="C47" s="134"/>
      <c r="D47" s="97"/>
      <c r="E47" s="16"/>
      <c r="F47" s="17"/>
      <c r="G47" s="66"/>
      <c r="H47" s="124"/>
      <c r="I47" s="242"/>
      <c r="J47" s="243"/>
    </row>
    <row r="48" spans="1:10" s="67" customFormat="1" ht="21" customHeight="1">
      <c r="A48" s="20"/>
      <c r="B48" s="42"/>
      <c r="C48" s="42"/>
      <c r="D48" s="98"/>
      <c r="E48" s="28" t="str">
        <f>CONCATENATE(FIXED(COUNTA(E39:E47),0,0),"　店")</f>
        <v>5　店</v>
      </c>
      <c r="F48" s="21">
        <f>SUM(F39:F47)</f>
        <v>21000</v>
      </c>
      <c r="G48" s="21">
        <f>SUM(G39:G47)</f>
        <v>0</v>
      </c>
      <c r="H48" s="69">
        <f>SUM(H39:H47)</f>
        <v>15250</v>
      </c>
      <c r="I48" s="231"/>
      <c r="J48" s="232"/>
    </row>
    <row r="49" spans="1:10" s="67" customFormat="1" ht="21" customHeight="1">
      <c r="A49" s="197" t="s">
        <v>629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5 H27:H36 H38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26:H26 F5:F25 F37:H37 F27:F36 F38:F48 G38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SUM(A6,A17,A32)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41" t="s">
        <v>7</v>
      </c>
      <c r="B5" s="142"/>
      <c r="C5" s="142"/>
      <c r="D5" s="80" t="s">
        <v>122</v>
      </c>
      <c r="E5" s="46" t="s">
        <v>568</v>
      </c>
      <c r="F5" s="11">
        <v>12700</v>
      </c>
      <c r="G5" s="136"/>
      <c r="H5" s="122">
        <v>7850</v>
      </c>
      <c r="I5" s="236" t="s">
        <v>624</v>
      </c>
      <c r="J5" s="237" t="s">
        <v>624</v>
      </c>
    </row>
    <row r="6" spans="1:10" ht="21" customHeight="1">
      <c r="A6" s="52">
        <f>SUM(G14)</f>
        <v>0</v>
      </c>
      <c r="B6" s="53" t="s">
        <v>53</v>
      </c>
      <c r="C6" s="53">
        <f>SUM(F14)</f>
        <v>16800</v>
      </c>
      <c r="D6" s="81" t="s">
        <v>123</v>
      </c>
      <c r="E6" s="47" t="s">
        <v>569</v>
      </c>
      <c r="F6" s="12">
        <v>1900</v>
      </c>
      <c r="G6" s="137"/>
      <c r="H6" s="123">
        <v>1600</v>
      </c>
      <c r="I6" s="238" t="s">
        <v>624</v>
      </c>
      <c r="J6" s="239" t="s">
        <v>624</v>
      </c>
    </row>
    <row r="7" spans="1:10" ht="21" customHeight="1">
      <c r="A7" s="133"/>
      <c r="B7" s="134"/>
      <c r="C7" s="134"/>
      <c r="D7" s="81" t="s">
        <v>124</v>
      </c>
      <c r="E7" s="47" t="s">
        <v>577</v>
      </c>
      <c r="F7" s="12">
        <v>2200</v>
      </c>
      <c r="G7" s="137"/>
      <c r="H7" s="123">
        <v>1550</v>
      </c>
      <c r="I7" s="238" t="s">
        <v>624</v>
      </c>
      <c r="J7" s="239" t="s">
        <v>624</v>
      </c>
    </row>
    <row r="8" spans="1:10" ht="21" customHeight="1">
      <c r="A8" s="133"/>
      <c r="B8" s="134"/>
      <c r="C8" s="134"/>
      <c r="D8" s="81"/>
      <c r="E8" s="47"/>
      <c r="F8" s="12"/>
      <c r="G8" s="137"/>
      <c r="H8" s="123"/>
      <c r="I8" s="240"/>
      <c r="J8" s="241"/>
    </row>
    <row r="9" spans="1:10" ht="21" customHeight="1">
      <c r="A9" s="133"/>
      <c r="B9" s="134"/>
      <c r="C9" s="134"/>
      <c r="D9" s="81"/>
      <c r="E9" s="47"/>
      <c r="F9" s="12"/>
      <c r="G9" s="137"/>
      <c r="H9" s="123"/>
      <c r="I9" s="240"/>
      <c r="J9" s="241"/>
    </row>
    <row r="10" spans="1:10" ht="21" customHeight="1">
      <c r="A10" s="133"/>
      <c r="B10" s="134"/>
      <c r="C10" s="134"/>
      <c r="D10" s="81"/>
      <c r="E10" s="47"/>
      <c r="F10" s="12"/>
      <c r="G10" s="137"/>
      <c r="H10" s="123"/>
      <c r="I10" s="240"/>
      <c r="J10" s="241"/>
    </row>
    <row r="11" spans="1:10" ht="21" customHeight="1">
      <c r="A11" s="133"/>
      <c r="B11" s="134"/>
      <c r="C11" s="134"/>
      <c r="D11" s="81"/>
      <c r="E11" s="47"/>
      <c r="F11" s="12"/>
      <c r="G11" s="137"/>
      <c r="H11" s="123"/>
      <c r="I11" s="240"/>
      <c r="J11" s="241"/>
    </row>
    <row r="12" spans="1:10" ht="21" customHeight="1">
      <c r="A12" s="133"/>
      <c r="B12" s="134"/>
      <c r="C12" s="134"/>
      <c r="D12" s="81"/>
      <c r="E12" s="47"/>
      <c r="F12" s="12"/>
      <c r="G12" s="137"/>
      <c r="H12" s="123"/>
      <c r="I12" s="240"/>
      <c r="J12" s="241"/>
    </row>
    <row r="13" spans="1:10" ht="21" customHeight="1">
      <c r="A13" s="133"/>
      <c r="B13" s="134"/>
      <c r="C13" s="134"/>
      <c r="D13" s="81"/>
      <c r="E13" s="47"/>
      <c r="F13" s="12"/>
      <c r="G13" s="137"/>
      <c r="H13" s="123"/>
      <c r="I13" s="242"/>
      <c r="J13" s="243"/>
    </row>
    <row r="14" spans="1:10" s="67" customFormat="1" ht="21" customHeight="1">
      <c r="A14" s="209"/>
      <c r="B14" s="210"/>
      <c r="C14" s="210"/>
      <c r="D14" s="83"/>
      <c r="E14" s="109" t="str">
        <f>CONCATENATE(FIXED(COUNTA(E5:E13),0,0),"　店")</f>
        <v>3　店</v>
      </c>
      <c r="F14" s="21">
        <f>SUM(F5:F13)</f>
        <v>16800</v>
      </c>
      <c r="G14" s="21">
        <f>SUM(G5:G13)</f>
        <v>0</v>
      </c>
      <c r="H14" s="69">
        <f>SUM(H5:H13)</f>
        <v>11000</v>
      </c>
      <c r="I14" s="231"/>
      <c r="J14" s="232"/>
    </row>
    <row r="15" spans="1:10" s="67" customFormat="1" ht="21" customHeight="1">
      <c r="A15" s="138"/>
      <c r="B15" s="135"/>
      <c r="C15" s="135"/>
      <c r="D15" s="93"/>
      <c r="E15" s="48"/>
      <c r="F15" s="15"/>
      <c r="G15" s="15"/>
      <c r="H15" s="124"/>
      <c r="I15" s="231"/>
      <c r="J15" s="232"/>
    </row>
    <row r="16" spans="1:10" ht="21" customHeight="1">
      <c r="A16" s="143" t="s">
        <v>54</v>
      </c>
      <c r="B16" s="112"/>
      <c r="C16" s="112"/>
      <c r="D16" s="80" t="s">
        <v>125</v>
      </c>
      <c r="E16" s="46" t="s">
        <v>541</v>
      </c>
      <c r="F16" s="38">
        <v>6000</v>
      </c>
      <c r="G16" s="58"/>
      <c r="H16" s="122">
        <v>3750</v>
      </c>
      <c r="I16" s="236" t="s">
        <v>624</v>
      </c>
      <c r="J16" s="237" t="s">
        <v>624</v>
      </c>
    </row>
    <row r="17" spans="1:10" ht="21" customHeight="1">
      <c r="A17" s="221">
        <f>SUM(G29)</f>
        <v>0</v>
      </c>
      <c r="B17" s="204" t="s">
        <v>53</v>
      </c>
      <c r="C17" s="204">
        <f>SUM(F29)</f>
        <v>28650</v>
      </c>
      <c r="D17" s="81" t="s">
        <v>126</v>
      </c>
      <c r="E17" s="47" t="s">
        <v>542</v>
      </c>
      <c r="F17" s="35">
        <v>3300</v>
      </c>
      <c r="G17" s="61"/>
      <c r="H17" s="123">
        <v>1800</v>
      </c>
      <c r="I17" s="238" t="s">
        <v>624</v>
      </c>
      <c r="J17" s="239" t="s">
        <v>624</v>
      </c>
    </row>
    <row r="18" spans="1:10" ht="21" customHeight="1">
      <c r="A18" s="144"/>
      <c r="B18" s="145"/>
      <c r="C18" s="145"/>
      <c r="D18" s="93" t="s">
        <v>127</v>
      </c>
      <c r="E18" s="48" t="s">
        <v>543</v>
      </c>
      <c r="F18" s="35">
        <v>3100</v>
      </c>
      <c r="G18" s="62"/>
      <c r="H18" s="124">
        <v>2050</v>
      </c>
      <c r="I18" s="238" t="s">
        <v>624</v>
      </c>
      <c r="J18" s="239" t="s">
        <v>624</v>
      </c>
    </row>
    <row r="19" spans="1:10" ht="21" customHeight="1">
      <c r="A19" s="144"/>
      <c r="B19" s="140"/>
      <c r="C19" s="140"/>
      <c r="D19" s="81" t="s">
        <v>128</v>
      </c>
      <c r="E19" s="104" t="s">
        <v>544</v>
      </c>
      <c r="F19" s="35">
        <v>7650</v>
      </c>
      <c r="G19" s="61"/>
      <c r="H19" s="123">
        <v>5450</v>
      </c>
      <c r="I19" s="238" t="s">
        <v>624</v>
      </c>
      <c r="J19" s="239" t="s">
        <v>624</v>
      </c>
    </row>
    <row r="20" spans="1:10" ht="21" customHeight="1">
      <c r="A20" s="144"/>
      <c r="B20" s="145"/>
      <c r="C20" s="145"/>
      <c r="D20" s="81" t="s">
        <v>129</v>
      </c>
      <c r="E20" s="104" t="s">
        <v>545</v>
      </c>
      <c r="F20" s="35">
        <v>6250</v>
      </c>
      <c r="G20" s="61"/>
      <c r="H20" s="123">
        <v>4450</v>
      </c>
      <c r="I20" s="238" t="s">
        <v>624</v>
      </c>
      <c r="J20" s="239" t="s">
        <v>624</v>
      </c>
    </row>
    <row r="21" spans="1:10" ht="21" customHeight="1">
      <c r="A21" s="144"/>
      <c r="B21" s="145"/>
      <c r="C21" s="145"/>
      <c r="D21" s="81" t="s">
        <v>130</v>
      </c>
      <c r="E21" s="104" t="s">
        <v>546</v>
      </c>
      <c r="F21" s="35">
        <v>2350</v>
      </c>
      <c r="G21" s="61"/>
      <c r="H21" s="123">
        <v>1700</v>
      </c>
      <c r="I21" s="238" t="s">
        <v>624</v>
      </c>
      <c r="J21" s="239" t="s">
        <v>624</v>
      </c>
    </row>
    <row r="22" spans="1:10" ht="21" customHeight="1">
      <c r="A22" s="144"/>
      <c r="B22" s="145"/>
      <c r="C22" s="145"/>
      <c r="D22" s="81"/>
      <c r="E22" s="104"/>
      <c r="F22" s="35"/>
      <c r="G22" s="61"/>
      <c r="H22" s="123"/>
      <c r="I22" s="240"/>
      <c r="J22" s="241"/>
    </row>
    <row r="23" spans="1:10" ht="21" customHeight="1">
      <c r="A23" s="144"/>
      <c r="B23" s="145"/>
      <c r="C23" s="145"/>
      <c r="D23" s="81"/>
      <c r="E23" s="47"/>
      <c r="F23" s="35"/>
      <c r="G23" s="61"/>
      <c r="H23" s="123"/>
      <c r="I23" s="240"/>
      <c r="J23" s="241"/>
    </row>
    <row r="24" spans="1:10" ht="21" customHeight="1">
      <c r="A24" s="144"/>
      <c r="B24" s="145"/>
      <c r="C24" s="145"/>
      <c r="D24" s="81"/>
      <c r="E24" s="47"/>
      <c r="F24" s="35"/>
      <c r="G24" s="61"/>
      <c r="H24" s="123"/>
      <c r="I24" s="240"/>
      <c r="J24" s="241"/>
    </row>
    <row r="25" spans="1:10" ht="21" customHeight="1">
      <c r="A25" s="144"/>
      <c r="B25" s="145"/>
      <c r="C25" s="145"/>
      <c r="D25" s="81"/>
      <c r="E25" s="47"/>
      <c r="F25" s="35"/>
      <c r="G25" s="61"/>
      <c r="H25" s="123"/>
      <c r="I25" s="240"/>
      <c r="J25" s="241"/>
    </row>
    <row r="26" spans="1:10" ht="21" customHeight="1">
      <c r="A26" s="144"/>
      <c r="B26" s="145"/>
      <c r="C26" s="145"/>
      <c r="D26" s="81"/>
      <c r="E26" s="47"/>
      <c r="F26" s="35"/>
      <c r="G26" s="61"/>
      <c r="H26" s="123"/>
      <c r="I26" s="240"/>
      <c r="J26" s="241"/>
    </row>
    <row r="27" spans="1:10" ht="21" customHeight="1">
      <c r="A27" s="144"/>
      <c r="B27" s="145"/>
      <c r="C27" s="145"/>
      <c r="D27" s="81"/>
      <c r="E27" s="47"/>
      <c r="F27" s="30"/>
      <c r="G27" s="137"/>
      <c r="H27" s="123"/>
      <c r="I27" s="240"/>
      <c r="J27" s="241"/>
    </row>
    <row r="28" spans="1:10" ht="21" customHeight="1">
      <c r="A28" s="144"/>
      <c r="B28" s="145"/>
      <c r="C28" s="145"/>
      <c r="D28" s="81"/>
      <c r="E28" s="47"/>
      <c r="F28" s="64"/>
      <c r="G28" s="68"/>
      <c r="H28" s="123"/>
      <c r="I28" s="242"/>
      <c r="J28" s="243"/>
    </row>
    <row r="29" spans="1:10" s="67" customFormat="1" ht="21" customHeight="1">
      <c r="A29" s="209"/>
      <c r="B29" s="210"/>
      <c r="C29" s="210"/>
      <c r="D29" s="83"/>
      <c r="E29" s="109" t="str">
        <f>CONCATENATE(FIXED(COUNTA(E16:E28),0,0),"　店")</f>
        <v>6　店</v>
      </c>
      <c r="F29" s="21">
        <f>SUM(F16:F28)</f>
        <v>28650</v>
      </c>
      <c r="G29" s="21">
        <f>SUM(G16:G28)</f>
        <v>0</v>
      </c>
      <c r="H29" s="69">
        <f>SUM(H16:H28)</f>
        <v>19200</v>
      </c>
      <c r="I29" s="231"/>
      <c r="J29" s="232"/>
    </row>
    <row r="30" spans="1:10" s="67" customFormat="1" ht="21" customHeight="1">
      <c r="A30" s="139"/>
      <c r="B30" s="140"/>
      <c r="C30" s="140"/>
      <c r="D30" s="93"/>
      <c r="E30" s="48"/>
      <c r="F30" s="15"/>
      <c r="G30" s="15"/>
      <c r="H30" s="124"/>
      <c r="I30" s="231"/>
      <c r="J30" s="232"/>
    </row>
    <row r="31" spans="1:10" ht="21" customHeight="1">
      <c r="A31" s="143" t="s">
        <v>8</v>
      </c>
      <c r="B31" s="112"/>
      <c r="C31" s="112"/>
      <c r="D31" s="80" t="s">
        <v>131</v>
      </c>
      <c r="E31" s="46" t="s">
        <v>547</v>
      </c>
      <c r="F31" s="38">
        <v>5900</v>
      </c>
      <c r="G31" s="58"/>
      <c r="H31" s="122">
        <v>3150</v>
      </c>
      <c r="I31" s="236" t="s">
        <v>624</v>
      </c>
      <c r="J31" s="237" t="s">
        <v>624</v>
      </c>
    </row>
    <row r="32" spans="1:10" ht="21" customHeight="1">
      <c r="A32" s="221">
        <f>SUM(G48)</f>
        <v>0</v>
      </c>
      <c r="B32" s="204" t="s">
        <v>53</v>
      </c>
      <c r="C32" s="204">
        <f>SUM(F48)</f>
        <v>27800</v>
      </c>
      <c r="D32" s="81" t="s">
        <v>132</v>
      </c>
      <c r="E32" s="47" t="s">
        <v>548</v>
      </c>
      <c r="F32" s="35">
        <v>2650</v>
      </c>
      <c r="G32" s="61"/>
      <c r="H32" s="123">
        <v>1700</v>
      </c>
      <c r="I32" s="238" t="s">
        <v>624</v>
      </c>
      <c r="J32" s="239" t="s">
        <v>624</v>
      </c>
    </row>
    <row r="33" spans="1:10" ht="21" customHeight="1">
      <c r="A33" s="144"/>
      <c r="B33" s="145"/>
      <c r="C33" s="145"/>
      <c r="D33" s="81" t="s">
        <v>133</v>
      </c>
      <c r="E33" s="104" t="s">
        <v>570</v>
      </c>
      <c r="F33" s="35">
        <v>1400</v>
      </c>
      <c r="G33" s="61"/>
      <c r="H33" s="123">
        <v>1200</v>
      </c>
      <c r="I33" s="238" t="s">
        <v>624</v>
      </c>
      <c r="J33" s="239" t="s">
        <v>624</v>
      </c>
    </row>
    <row r="34" spans="1:10" ht="21" customHeight="1">
      <c r="A34" s="144"/>
      <c r="B34" s="145"/>
      <c r="C34" s="145"/>
      <c r="D34" s="81" t="s">
        <v>134</v>
      </c>
      <c r="E34" s="104" t="s">
        <v>549</v>
      </c>
      <c r="F34" s="35">
        <v>4550</v>
      </c>
      <c r="G34" s="61"/>
      <c r="H34" s="123">
        <v>2350</v>
      </c>
      <c r="I34" s="238" t="s">
        <v>624</v>
      </c>
      <c r="J34" s="239" t="s">
        <v>624</v>
      </c>
    </row>
    <row r="35" spans="1:10" ht="21" customHeight="1">
      <c r="A35" s="144"/>
      <c r="B35" s="145"/>
      <c r="C35" s="145"/>
      <c r="D35" s="81" t="s">
        <v>135</v>
      </c>
      <c r="E35" s="104" t="s">
        <v>571</v>
      </c>
      <c r="F35" s="35">
        <v>1650</v>
      </c>
      <c r="G35" s="61"/>
      <c r="H35" s="123">
        <v>1450</v>
      </c>
      <c r="I35" s="238" t="s">
        <v>624</v>
      </c>
      <c r="J35" s="239" t="s">
        <v>624</v>
      </c>
    </row>
    <row r="36" spans="1:10" ht="21" customHeight="1">
      <c r="A36" s="144"/>
      <c r="B36" s="145"/>
      <c r="C36" s="145"/>
      <c r="D36" s="81" t="s">
        <v>136</v>
      </c>
      <c r="E36" s="104" t="s">
        <v>550</v>
      </c>
      <c r="F36" s="35">
        <v>3800</v>
      </c>
      <c r="G36" s="61"/>
      <c r="H36" s="123">
        <v>2150</v>
      </c>
      <c r="I36" s="238" t="s">
        <v>624</v>
      </c>
      <c r="J36" s="239" t="s">
        <v>624</v>
      </c>
    </row>
    <row r="37" spans="1:10" ht="21" customHeight="1">
      <c r="A37" s="146"/>
      <c r="B37" s="147"/>
      <c r="C37" s="147"/>
      <c r="D37" s="81" t="s">
        <v>137</v>
      </c>
      <c r="E37" s="104" t="s">
        <v>551</v>
      </c>
      <c r="F37" s="35">
        <v>3450</v>
      </c>
      <c r="G37" s="61"/>
      <c r="H37" s="123">
        <v>1950</v>
      </c>
      <c r="I37" s="238" t="s">
        <v>624</v>
      </c>
      <c r="J37" s="239" t="s">
        <v>624</v>
      </c>
    </row>
    <row r="38" spans="1:10" ht="21" customHeight="1">
      <c r="A38" s="146"/>
      <c r="B38" s="147"/>
      <c r="C38" s="147"/>
      <c r="D38" s="81" t="s">
        <v>138</v>
      </c>
      <c r="E38" s="104" t="s">
        <v>552</v>
      </c>
      <c r="F38" s="35">
        <v>2150</v>
      </c>
      <c r="G38" s="61"/>
      <c r="H38" s="123">
        <v>1250</v>
      </c>
      <c r="I38" s="238" t="s">
        <v>624</v>
      </c>
      <c r="J38" s="239" t="s">
        <v>624</v>
      </c>
    </row>
    <row r="39" spans="1:10" ht="21" customHeight="1">
      <c r="A39" s="148"/>
      <c r="B39" s="149"/>
      <c r="C39" s="149"/>
      <c r="D39" s="81" t="s">
        <v>139</v>
      </c>
      <c r="E39" s="104" t="s">
        <v>553</v>
      </c>
      <c r="F39" s="35">
        <v>2250</v>
      </c>
      <c r="G39" s="61"/>
      <c r="H39" s="123">
        <v>1400</v>
      </c>
      <c r="I39" s="238" t="s">
        <v>624</v>
      </c>
      <c r="J39" s="239" t="s">
        <v>624</v>
      </c>
    </row>
    <row r="40" spans="1:10" ht="21" customHeight="1">
      <c r="A40" s="133"/>
      <c r="B40" s="134"/>
      <c r="C40" s="134"/>
      <c r="D40" s="81"/>
      <c r="E40" s="47"/>
      <c r="F40" s="12"/>
      <c r="G40" s="137"/>
      <c r="H40" s="123"/>
      <c r="I40" s="240"/>
      <c r="J40" s="241"/>
    </row>
    <row r="41" spans="1:10" ht="21" customHeight="1">
      <c r="A41" s="133"/>
      <c r="B41" s="134"/>
      <c r="C41" s="134"/>
      <c r="D41" s="81"/>
      <c r="E41" s="47"/>
      <c r="F41" s="12"/>
      <c r="G41" s="137"/>
      <c r="H41" s="123"/>
      <c r="I41" s="240"/>
      <c r="J41" s="241"/>
    </row>
    <row r="42" spans="1:10" ht="21" customHeight="1">
      <c r="A42" s="133"/>
      <c r="B42" s="134"/>
      <c r="C42" s="134"/>
      <c r="D42" s="81"/>
      <c r="E42" s="47"/>
      <c r="F42" s="12"/>
      <c r="G42" s="137"/>
      <c r="H42" s="123"/>
      <c r="I42" s="240"/>
      <c r="J42" s="241"/>
    </row>
    <row r="43" spans="1:10" ht="21" customHeight="1">
      <c r="A43" s="133"/>
      <c r="B43" s="134"/>
      <c r="C43" s="134"/>
      <c r="D43" s="81"/>
      <c r="E43" s="47"/>
      <c r="F43" s="12"/>
      <c r="G43" s="137"/>
      <c r="H43" s="123"/>
      <c r="I43" s="240"/>
      <c r="J43" s="241"/>
    </row>
    <row r="44" spans="1:10" ht="21" customHeight="1">
      <c r="A44" s="133"/>
      <c r="B44" s="134"/>
      <c r="C44" s="134"/>
      <c r="D44" s="81"/>
      <c r="E44" s="47"/>
      <c r="F44" s="12"/>
      <c r="G44" s="137"/>
      <c r="H44" s="123"/>
      <c r="I44" s="240"/>
      <c r="J44" s="241"/>
    </row>
    <row r="45" spans="1:10" ht="21" customHeight="1">
      <c r="A45" s="133"/>
      <c r="B45" s="134"/>
      <c r="C45" s="134"/>
      <c r="D45" s="81"/>
      <c r="E45" s="47"/>
      <c r="F45" s="12"/>
      <c r="G45" s="137"/>
      <c r="H45" s="123"/>
      <c r="I45" s="240"/>
      <c r="J45" s="241"/>
    </row>
    <row r="46" spans="1:10" ht="21" customHeight="1">
      <c r="A46" s="133"/>
      <c r="B46" s="134"/>
      <c r="C46" s="134"/>
      <c r="D46" s="97"/>
      <c r="E46" s="47"/>
      <c r="F46" s="14"/>
      <c r="G46" s="50"/>
      <c r="H46" s="123"/>
      <c r="I46" s="240"/>
      <c r="J46" s="241"/>
    </row>
    <row r="47" spans="1:10" ht="21" customHeight="1">
      <c r="A47" s="207"/>
      <c r="B47" s="208"/>
      <c r="C47" s="208"/>
      <c r="D47" s="93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3"/>
      <c r="E48" s="109" t="str">
        <f>CONCATENATE(FIXED(COUNTA(E31:E47),0,0),"　店")</f>
        <v>9　店</v>
      </c>
      <c r="F48" s="21">
        <f>SUM(F31:F47)</f>
        <v>27800</v>
      </c>
      <c r="G48" s="21">
        <f>SUM(G31:G47)</f>
        <v>0</v>
      </c>
      <c r="H48" s="69">
        <f>SUM(H31:H47)</f>
        <v>16600</v>
      </c>
      <c r="I48" s="231"/>
      <c r="J48" s="232"/>
    </row>
    <row r="49" spans="1:10" s="67" customFormat="1" ht="21" customHeight="1">
      <c r="A49" s="197" t="s">
        <v>629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3 H30:H47 H15:H2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G15 F14:H14 F5:F13 F29:H29 A3:H3 F30:F48 G30 F15:F28 A5:E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SUM(A6,A19,A29,A38)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57" t="s">
        <v>9</v>
      </c>
      <c r="B5" s="46"/>
      <c r="C5" s="46"/>
      <c r="D5" s="80" t="s">
        <v>140</v>
      </c>
      <c r="E5" s="103" t="s">
        <v>399</v>
      </c>
      <c r="F5" s="38">
        <v>3650</v>
      </c>
      <c r="G5" s="58"/>
      <c r="H5" s="122">
        <v>1900</v>
      </c>
      <c r="I5" s="236" t="s">
        <v>624</v>
      </c>
      <c r="J5" s="237" t="s">
        <v>624</v>
      </c>
    </row>
    <row r="6" spans="1:10" ht="21" customHeight="1">
      <c r="A6" s="205">
        <f>SUM(G16)</f>
        <v>0</v>
      </c>
      <c r="B6" s="204" t="s">
        <v>53</v>
      </c>
      <c r="C6" s="206">
        <f>SUM(F16)</f>
        <v>25000</v>
      </c>
      <c r="D6" s="93" t="s">
        <v>141</v>
      </c>
      <c r="E6" s="104" t="s">
        <v>400</v>
      </c>
      <c r="F6" s="35">
        <v>3200</v>
      </c>
      <c r="G6" s="61"/>
      <c r="H6" s="123">
        <v>1700</v>
      </c>
      <c r="I6" s="238" t="s">
        <v>624</v>
      </c>
      <c r="J6" s="239" t="s">
        <v>624</v>
      </c>
    </row>
    <row r="7" spans="1:10" ht="21" customHeight="1">
      <c r="A7" s="158"/>
      <c r="B7" s="47"/>
      <c r="C7" s="47"/>
      <c r="D7" s="81" t="s">
        <v>142</v>
      </c>
      <c r="E7" s="104" t="s">
        <v>615</v>
      </c>
      <c r="F7" s="35">
        <v>6550</v>
      </c>
      <c r="G7" s="61"/>
      <c r="H7" s="123">
        <v>3500</v>
      </c>
      <c r="I7" s="238" t="s">
        <v>624</v>
      </c>
      <c r="J7" s="239" t="s">
        <v>624</v>
      </c>
    </row>
    <row r="8" spans="1:10" ht="21" customHeight="1">
      <c r="A8" s="159"/>
      <c r="B8" s="160"/>
      <c r="C8" s="160"/>
      <c r="D8" s="81" t="s">
        <v>143</v>
      </c>
      <c r="E8" s="104" t="s">
        <v>533</v>
      </c>
      <c r="F8" s="35">
        <v>3750</v>
      </c>
      <c r="G8" s="61"/>
      <c r="H8" s="123">
        <v>2450</v>
      </c>
      <c r="I8" s="238" t="s">
        <v>624</v>
      </c>
      <c r="J8" s="239" t="s">
        <v>624</v>
      </c>
    </row>
    <row r="9" spans="1:10" ht="21" customHeight="1">
      <c r="A9" s="159"/>
      <c r="B9" s="160"/>
      <c r="C9" s="160"/>
      <c r="D9" s="81" t="s">
        <v>144</v>
      </c>
      <c r="E9" s="104" t="s">
        <v>534</v>
      </c>
      <c r="F9" s="35">
        <v>2600</v>
      </c>
      <c r="G9" s="61"/>
      <c r="H9" s="123">
        <v>1200</v>
      </c>
      <c r="I9" s="238" t="s">
        <v>624</v>
      </c>
      <c r="J9" s="239" t="s">
        <v>624</v>
      </c>
    </row>
    <row r="10" spans="1:10" ht="21" customHeight="1">
      <c r="A10" s="159"/>
      <c r="B10" s="160"/>
      <c r="C10" s="160"/>
      <c r="D10" s="81" t="s">
        <v>145</v>
      </c>
      <c r="E10" s="104" t="s">
        <v>401</v>
      </c>
      <c r="F10" s="35">
        <v>2550</v>
      </c>
      <c r="G10" s="61"/>
      <c r="H10" s="123">
        <v>1650</v>
      </c>
      <c r="I10" s="238" t="s">
        <v>624</v>
      </c>
      <c r="J10" s="239" t="s">
        <v>624</v>
      </c>
    </row>
    <row r="11" spans="1:10" ht="21" customHeight="1">
      <c r="A11" s="159"/>
      <c r="B11" s="160"/>
      <c r="C11" s="160"/>
      <c r="D11" s="81" t="s">
        <v>146</v>
      </c>
      <c r="E11" s="104" t="s">
        <v>402</v>
      </c>
      <c r="F11" s="35">
        <v>2700</v>
      </c>
      <c r="G11" s="61"/>
      <c r="H11" s="123">
        <v>1600</v>
      </c>
      <c r="I11" s="238" t="s">
        <v>624</v>
      </c>
      <c r="J11" s="239" t="s">
        <v>624</v>
      </c>
    </row>
    <row r="12" spans="1:10" ht="21" customHeight="1">
      <c r="A12" s="219"/>
      <c r="B12" s="220"/>
      <c r="C12" s="220"/>
      <c r="D12" s="87"/>
      <c r="E12" s="104"/>
      <c r="F12" s="35"/>
      <c r="G12" s="61"/>
      <c r="H12" s="123"/>
      <c r="I12" s="240"/>
      <c r="J12" s="241"/>
    </row>
    <row r="13" spans="1:10" ht="21" customHeight="1">
      <c r="A13" s="219"/>
      <c r="B13" s="220"/>
      <c r="C13" s="220"/>
      <c r="D13" s="87"/>
      <c r="E13" s="104"/>
      <c r="F13" s="35"/>
      <c r="G13" s="61"/>
      <c r="H13" s="123"/>
      <c r="I13" s="240"/>
      <c r="J13" s="241"/>
    </row>
    <row r="14" spans="1:10" ht="21" customHeight="1">
      <c r="A14" s="161"/>
      <c r="B14" s="162"/>
      <c r="C14" s="162"/>
      <c r="D14" s="94"/>
      <c r="E14" s="104"/>
      <c r="F14" s="29"/>
      <c r="G14" s="50"/>
      <c r="H14" s="123"/>
      <c r="I14" s="240"/>
      <c r="J14" s="241"/>
    </row>
    <row r="15" spans="1:10" ht="21" customHeight="1">
      <c r="A15" s="161"/>
      <c r="B15" s="162"/>
      <c r="C15" s="162"/>
      <c r="D15" s="94"/>
      <c r="E15" s="108"/>
      <c r="F15" s="65"/>
      <c r="G15" s="66"/>
      <c r="H15" s="123"/>
      <c r="I15" s="242"/>
      <c r="J15" s="243"/>
    </row>
    <row r="16" spans="1:10" s="67" customFormat="1" ht="21" customHeight="1">
      <c r="A16" s="209"/>
      <c r="B16" s="210"/>
      <c r="C16" s="210"/>
      <c r="D16" s="83"/>
      <c r="E16" s="109" t="str">
        <f>CONCATENATE(FIXED(COUNTA(E5:E15),0,0),"　店")</f>
        <v>7　店</v>
      </c>
      <c r="F16" s="21">
        <f>SUM(F5:F15)</f>
        <v>25000</v>
      </c>
      <c r="G16" s="21">
        <f>SUM(G5:G15)</f>
        <v>0</v>
      </c>
      <c r="H16" s="69">
        <f>SUM(H5:H15)</f>
        <v>14000</v>
      </c>
      <c r="I16" s="231"/>
      <c r="J16" s="232"/>
    </row>
    <row r="17" spans="1:10" s="67" customFormat="1" ht="21" customHeight="1">
      <c r="A17" s="153"/>
      <c r="B17" s="154"/>
      <c r="C17" s="154"/>
      <c r="D17" s="155"/>
      <c r="E17" s="156"/>
      <c r="F17" s="17"/>
      <c r="G17" s="17"/>
      <c r="H17" s="124"/>
      <c r="I17" s="231"/>
      <c r="J17" s="232"/>
    </row>
    <row r="18" spans="1:10" ht="21" customHeight="1">
      <c r="A18" s="163" t="s">
        <v>10</v>
      </c>
      <c r="B18" s="164"/>
      <c r="C18" s="164"/>
      <c r="D18" s="95" t="s">
        <v>147</v>
      </c>
      <c r="E18" s="103" t="s">
        <v>535</v>
      </c>
      <c r="F18" s="27">
        <v>33500</v>
      </c>
      <c r="G18" s="151"/>
      <c r="H18" s="122">
        <v>20650</v>
      </c>
      <c r="I18" s="236" t="s">
        <v>624</v>
      </c>
      <c r="J18" s="237" t="s">
        <v>624</v>
      </c>
    </row>
    <row r="19" spans="1:10" ht="21" customHeight="1">
      <c r="A19" s="223">
        <f>SUM(G26)</f>
        <v>0</v>
      </c>
      <c r="B19" s="204" t="s">
        <v>53</v>
      </c>
      <c r="C19" s="222">
        <f>SUM(F26)</f>
        <v>33500</v>
      </c>
      <c r="D19" s="97"/>
      <c r="E19" s="108"/>
      <c r="F19" s="14"/>
      <c r="G19" s="50"/>
      <c r="H19" s="123"/>
      <c r="I19" s="240"/>
      <c r="J19" s="241"/>
    </row>
    <row r="20" spans="1:10" ht="21" customHeight="1">
      <c r="A20" s="55"/>
      <c r="B20" s="49"/>
      <c r="C20" s="49"/>
      <c r="D20" s="94"/>
      <c r="E20" s="108"/>
      <c r="F20" s="14"/>
      <c r="G20" s="50"/>
      <c r="H20" s="123"/>
      <c r="I20" s="240"/>
      <c r="J20" s="241"/>
    </row>
    <row r="21" spans="1:10" ht="21" customHeight="1">
      <c r="A21" s="55"/>
      <c r="B21" s="49"/>
      <c r="C21" s="49"/>
      <c r="D21" s="94"/>
      <c r="E21" s="108"/>
      <c r="F21" s="14"/>
      <c r="G21" s="50"/>
      <c r="H21" s="123"/>
      <c r="I21" s="240"/>
      <c r="J21" s="241"/>
    </row>
    <row r="22" spans="1:10" ht="21" customHeight="1">
      <c r="A22" s="55"/>
      <c r="B22" s="49"/>
      <c r="C22" s="49"/>
      <c r="D22" s="94"/>
      <c r="E22" s="108"/>
      <c r="F22" s="14"/>
      <c r="G22" s="50"/>
      <c r="H22" s="123"/>
      <c r="I22" s="240"/>
      <c r="J22" s="241"/>
    </row>
    <row r="23" spans="1:10" ht="21" customHeight="1">
      <c r="A23" s="55"/>
      <c r="B23" s="49"/>
      <c r="C23" s="49"/>
      <c r="D23" s="94"/>
      <c r="E23" s="108"/>
      <c r="F23" s="14"/>
      <c r="G23" s="50"/>
      <c r="H23" s="123"/>
      <c r="I23" s="240"/>
      <c r="J23" s="241"/>
    </row>
    <row r="24" spans="1:10" ht="21" customHeight="1">
      <c r="A24" s="161"/>
      <c r="B24" s="162"/>
      <c r="C24" s="162"/>
      <c r="D24" s="94"/>
      <c r="E24" s="108"/>
      <c r="F24" s="14"/>
      <c r="G24" s="50"/>
      <c r="H24" s="123"/>
      <c r="I24" s="240"/>
      <c r="J24" s="241"/>
    </row>
    <row r="25" spans="1:10" ht="21" customHeight="1">
      <c r="A25" s="161"/>
      <c r="B25" s="162"/>
      <c r="C25" s="162"/>
      <c r="D25" s="94"/>
      <c r="E25" s="108"/>
      <c r="F25" s="14"/>
      <c r="G25" s="50"/>
      <c r="H25" s="123"/>
      <c r="I25" s="242"/>
      <c r="J25" s="243"/>
    </row>
    <row r="26" spans="1:10" s="67" customFormat="1" ht="21" customHeight="1">
      <c r="A26" s="209"/>
      <c r="B26" s="210"/>
      <c r="C26" s="210"/>
      <c r="D26" s="83"/>
      <c r="E26" s="109" t="str">
        <f>CONCATENATE(FIXED(COUNTA(E18:E25),0,0),"　店")</f>
        <v>1　店</v>
      </c>
      <c r="F26" s="21">
        <f>SUM(F18:F25)</f>
        <v>33500</v>
      </c>
      <c r="G26" s="21">
        <f>SUM(G18:G25)</f>
        <v>0</v>
      </c>
      <c r="H26" s="69">
        <f>SUM(H18:H25)</f>
        <v>20650</v>
      </c>
      <c r="I26" s="231"/>
      <c r="J26" s="232"/>
    </row>
    <row r="27" spans="1:10" s="67" customFormat="1" ht="21" customHeight="1">
      <c r="A27" s="153"/>
      <c r="B27" s="154"/>
      <c r="C27" s="154"/>
      <c r="D27" s="155"/>
      <c r="E27" s="156"/>
      <c r="F27" s="17"/>
      <c r="G27" s="17"/>
      <c r="H27" s="124"/>
      <c r="I27" s="231"/>
      <c r="J27" s="232"/>
    </row>
    <row r="28" spans="1:10" ht="21" customHeight="1">
      <c r="A28" s="163" t="s">
        <v>11</v>
      </c>
      <c r="B28" s="165"/>
      <c r="C28" s="166"/>
      <c r="D28" s="80" t="s">
        <v>148</v>
      </c>
      <c r="E28" s="103" t="s">
        <v>536</v>
      </c>
      <c r="F28" s="27">
        <v>2150</v>
      </c>
      <c r="G28" s="150"/>
      <c r="H28" s="122">
        <v>1250</v>
      </c>
      <c r="I28" s="236" t="s">
        <v>624</v>
      </c>
      <c r="J28" s="237" t="s">
        <v>624</v>
      </c>
    </row>
    <row r="29" spans="1:10" ht="21" customHeight="1">
      <c r="A29" s="221">
        <f>SUM(G35)</f>
        <v>0</v>
      </c>
      <c r="B29" s="204" t="s">
        <v>53</v>
      </c>
      <c r="C29" s="222">
        <f>SUM(F35)</f>
        <v>5600</v>
      </c>
      <c r="D29" s="93" t="s">
        <v>149</v>
      </c>
      <c r="E29" s="110" t="s">
        <v>537</v>
      </c>
      <c r="F29" s="17">
        <v>3450</v>
      </c>
      <c r="G29" s="66"/>
      <c r="H29" s="124">
        <v>1950</v>
      </c>
      <c r="I29" s="238" t="s">
        <v>624</v>
      </c>
      <c r="J29" s="239" t="s">
        <v>624</v>
      </c>
    </row>
    <row r="30" spans="1:10" ht="21" customHeight="1">
      <c r="A30" s="54"/>
      <c r="B30" s="47"/>
      <c r="C30" s="56"/>
      <c r="D30" s="93"/>
      <c r="E30" s="110"/>
      <c r="F30" s="17"/>
      <c r="G30" s="66"/>
      <c r="H30" s="124"/>
      <c r="I30" s="240"/>
      <c r="J30" s="241"/>
    </row>
    <row r="31" spans="1:10" ht="21" customHeight="1">
      <c r="A31" s="54"/>
      <c r="B31" s="47"/>
      <c r="C31" s="56"/>
      <c r="D31" s="93"/>
      <c r="E31" s="110"/>
      <c r="F31" s="17"/>
      <c r="G31" s="66"/>
      <c r="H31" s="124"/>
      <c r="I31" s="240"/>
      <c r="J31" s="241"/>
    </row>
    <row r="32" spans="1:10" ht="21" customHeight="1">
      <c r="A32" s="54"/>
      <c r="B32" s="47"/>
      <c r="C32" s="56"/>
      <c r="D32" s="93"/>
      <c r="E32" s="110"/>
      <c r="F32" s="17"/>
      <c r="G32" s="66"/>
      <c r="H32" s="124"/>
      <c r="I32" s="240"/>
      <c r="J32" s="241"/>
    </row>
    <row r="33" spans="1:10" ht="21" customHeight="1">
      <c r="A33" s="54"/>
      <c r="B33" s="47"/>
      <c r="C33" s="56"/>
      <c r="D33" s="93"/>
      <c r="E33" s="110"/>
      <c r="F33" s="17"/>
      <c r="G33" s="66"/>
      <c r="H33" s="124"/>
      <c r="I33" s="240"/>
      <c r="J33" s="241"/>
    </row>
    <row r="34" spans="1:10" ht="21" customHeight="1">
      <c r="A34" s="54"/>
      <c r="B34" s="47"/>
      <c r="C34" s="56"/>
      <c r="D34" s="93"/>
      <c r="E34" s="110"/>
      <c r="F34" s="17"/>
      <c r="G34" s="66"/>
      <c r="H34" s="124"/>
      <c r="I34" s="242"/>
      <c r="J34" s="243"/>
    </row>
    <row r="35" spans="1:10" s="67" customFormat="1" ht="21" customHeight="1">
      <c r="A35" s="209"/>
      <c r="B35" s="210"/>
      <c r="C35" s="210"/>
      <c r="D35" s="83"/>
      <c r="E35" s="28" t="str">
        <f>CONCATENATE(FIXED(COUNTA(E28:E34),0,0),"　店")</f>
        <v>2　店</v>
      </c>
      <c r="F35" s="21">
        <f>SUM(F28:F34)</f>
        <v>5600</v>
      </c>
      <c r="G35" s="21">
        <f>SUM(G28:G34)</f>
        <v>0</v>
      </c>
      <c r="H35" s="69">
        <f>SUM(H28:H34)</f>
        <v>3200</v>
      </c>
      <c r="I35" s="231"/>
      <c r="J35" s="232"/>
    </row>
    <row r="36" spans="1:10" s="67" customFormat="1" ht="21" customHeight="1">
      <c r="A36" s="198"/>
      <c r="B36" s="199"/>
      <c r="C36" s="199"/>
      <c r="D36" s="96"/>
      <c r="E36" s="111"/>
      <c r="F36" s="77"/>
      <c r="G36" s="77"/>
      <c r="H36" s="78"/>
      <c r="I36" s="231"/>
      <c r="J36" s="232"/>
    </row>
    <row r="37" spans="1:10" ht="21" customHeight="1">
      <c r="A37" s="179" t="s">
        <v>12</v>
      </c>
      <c r="B37" s="180"/>
      <c r="C37" s="180"/>
      <c r="D37" s="80" t="s">
        <v>150</v>
      </c>
      <c r="E37" s="46" t="s">
        <v>538</v>
      </c>
      <c r="F37" s="34">
        <v>7100</v>
      </c>
      <c r="G37" s="58"/>
      <c r="H37" s="122">
        <v>4550</v>
      </c>
      <c r="I37" s="236" t="s">
        <v>624</v>
      </c>
      <c r="J37" s="237" t="s">
        <v>624</v>
      </c>
    </row>
    <row r="38" spans="1:10" ht="21" customHeight="1">
      <c r="A38" s="52">
        <f>SUM(G48)</f>
        <v>0</v>
      </c>
      <c r="B38" s="53" t="s">
        <v>53</v>
      </c>
      <c r="C38" s="53">
        <f>SUM(F48)</f>
        <v>18050</v>
      </c>
      <c r="D38" s="81" t="s">
        <v>151</v>
      </c>
      <c r="E38" s="47" t="s">
        <v>596</v>
      </c>
      <c r="F38" s="32">
        <v>5800</v>
      </c>
      <c r="G38" s="61"/>
      <c r="H38" s="123">
        <v>2500</v>
      </c>
      <c r="I38" s="238" t="s">
        <v>624</v>
      </c>
      <c r="J38" s="239" t="s">
        <v>624</v>
      </c>
    </row>
    <row r="39" spans="1:10" ht="21" customHeight="1">
      <c r="A39" s="31"/>
      <c r="B39" s="119"/>
      <c r="C39" s="119"/>
      <c r="D39" s="81" t="s">
        <v>152</v>
      </c>
      <c r="E39" s="47" t="s">
        <v>539</v>
      </c>
      <c r="F39" s="32">
        <v>2750</v>
      </c>
      <c r="G39" s="61"/>
      <c r="H39" s="123">
        <v>1200</v>
      </c>
      <c r="I39" s="238" t="s">
        <v>624</v>
      </c>
      <c r="J39" s="239" t="s">
        <v>624</v>
      </c>
    </row>
    <row r="40" spans="1:10" ht="21" customHeight="1">
      <c r="A40" s="31"/>
      <c r="B40" s="119"/>
      <c r="C40" s="119"/>
      <c r="D40" s="81" t="s">
        <v>153</v>
      </c>
      <c r="E40" s="47" t="s">
        <v>540</v>
      </c>
      <c r="F40" s="32">
        <v>2400</v>
      </c>
      <c r="G40" s="61"/>
      <c r="H40" s="123">
        <v>1500</v>
      </c>
      <c r="I40" s="238" t="s">
        <v>624</v>
      </c>
      <c r="J40" s="239" t="s">
        <v>624</v>
      </c>
    </row>
    <row r="41" spans="1:10" ht="21" customHeight="1">
      <c r="A41" s="31"/>
      <c r="B41" s="119"/>
      <c r="C41" s="119"/>
      <c r="D41" s="86"/>
      <c r="E41" s="47"/>
      <c r="F41" s="14"/>
      <c r="G41" s="50"/>
      <c r="H41" s="123"/>
      <c r="I41" s="240"/>
      <c r="J41" s="241"/>
    </row>
    <row r="42" spans="1:10" ht="21" customHeight="1">
      <c r="A42" s="31"/>
      <c r="B42" s="119"/>
      <c r="C42" s="119"/>
      <c r="D42" s="90"/>
      <c r="E42" s="47"/>
      <c r="F42" s="14"/>
      <c r="G42" s="50"/>
      <c r="H42" s="123"/>
      <c r="I42" s="240"/>
      <c r="J42" s="241"/>
    </row>
    <row r="43" spans="1:10" ht="21" customHeight="1">
      <c r="A43" s="54"/>
      <c r="B43" s="47"/>
      <c r="C43" s="56"/>
      <c r="D43" s="93"/>
      <c r="E43" s="110"/>
      <c r="F43" s="17"/>
      <c r="G43" s="66"/>
      <c r="H43" s="124"/>
      <c r="I43" s="240"/>
      <c r="J43" s="241"/>
    </row>
    <row r="44" spans="1:10" ht="21" customHeight="1">
      <c r="A44" s="54"/>
      <c r="B44" s="47"/>
      <c r="C44" s="56"/>
      <c r="D44" s="93"/>
      <c r="E44" s="110"/>
      <c r="F44" s="17"/>
      <c r="G44" s="66"/>
      <c r="H44" s="124"/>
      <c r="I44" s="240"/>
      <c r="J44" s="241"/>
    </row>
    <row r="45" spans="1:10" ht="21" customHeight="1">
      <c r="A45" s="54"/>
      <c r="B45" s="47"/>
      <c r="C45" s="56"/>
      <c r="D45" s="93"/>
      <c r="E45" s="110"/>
      <c r="F45" s="17"/>
      <c r="G45" s="66"/>
      <c r="H45" s="124"/>
      <c r="I45" s="240"/>
      <c r="J45" s="241"/>
    </row>
    <row r="46" spans="1:10" ht="21" customHeight="1">
      <c r="A46" s="54"/>
      <c r="B46" s="47"/>
      <c r="C46" s="56"/>
      <c r="D46" s="93"/>
      <c r="E46" s="110"/>
      <c r="F46" s="17"/>
      <c r="G46" s="66"/>
      <c r="H46" s="124"/>
      <c r="I46" s="240"/>
      <c r="J46" s="241"/>
    </row>
    <row r="47" spans="1:10" ht="21" customHeight="1">
      <c r="A47" s="167"/>
      <c r="B47" s="168"/>
      <c r="C47" s="169"/>
      <c r="D47" s="97"/>
      <c r="E47" s="104"/>
      <c r="F47" s="14"/>
      <c r="G47" s="50"/>
      <c r="H47" s="123"/>
      <c r="I47" s="242"/>
      <c r="J47" s="243"/>
    </row>
    <row r="48" spans="1:10" s="67" customFormat="1" ht="21" customHeight="1">
      <c r="A48" s="20"/>
      <c r="B48" s="42"/>
      <c r="C48" s="42"/>
      <c r="D48" s="83"/>
      <c r="E48" s="28" t="str">
        <f>CONCATENATE(FIXED(COUNTA(E37:E47),0,0),"　店")</f>
        <v>4　店</v>
      </c>
      <c r="F48" s="21">
        <f>SUM(F37:F47)</f>
        <v>18050</v>
      </c>
      <c r="G48" s="21">
        <f>SUM(G37:G47)</f>
        <v>0</v>
      </c>
      <c r="H48" s="69">
        <f>SUM(H37:H47)</f>
        <v>9750</v>
      </c>
      <c r="I48" s="231"/>
      <c r="J48" s="232"/>
    </row>
    <row r="49" spans="1:10" s="67" customFormat="1" ht="21" customHeight="1">
      <c r="A49" s="197" t="s">
        <v>629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5 H17:H25 H27:H34 H36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16:H16 F5:F15 F26:H26 G17 F35:H35 F17:F25 F27:F34 F36:F48 G36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18:G25 G28:G34 G37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SUM(A6,A23,A36)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9" t="s">
        <v>13</v>
      </c>
      <c r="B5" s="180"/>
      <c r="C5" s="180"/>
      <c r="D5" s="80" t="s">
        <v>154</v>
      </c>
      <c r="E5" s="46" t="s">
        <v>508</v>
      </c>
      <c r="F5" s="38">
        <v>4800</v>
      </c>
      <c r="G5" s="58"/>
      <c r="H5" s="122">
        <v>3350</v>
      </c>
      <c r="I5" s="236" t="s">
        <v>624</v>
      </c>
      <c r="J5" s="237" t="s">
        <v>624</v>
      </c>
    </row>
    <row r="6" spans="1:10" ht="21" customHeight="1">
      <c r="A6" s="52">
        <f>SUM(G20)</f>
        <v>0</v>
      </c>
      <c r="B6" s="53" t="s">
        <v>53</v>
      </c>
      <c r="C6" s="53">
        <f>SUM(F20)</f>
        <v>35700</v>
      </c>
      <c r="D6" s="81" t="s">
        <v>155</v>
      </c>
      <c r="E6" s="47" t="s">
        <v>509</v>
      </c>
      <c r="F6" s="35">
        <v>3150</v>
      </c>
      <c r="G6" s="61"/>
      <c r="H6" s="123">
        <v>1900</v>
      </c>
      <c r="I6" s="238" t="s">
        <v>624</v>
      </c>
      <c r="J6" s="239" t="s">
        <v>624</v>
      </c>
    </row>
    <row r="7" spans="1:10" ht="21" customHeight="1">
      <c r="A7" s="31"/>
      <c r="B7" s="119"/>
      <c r="C7" s="119"/>
      <c r="D7" s="81" t="s">
        <v>156</v>
      </c>
      <c r="E7" s="47" t="s">
        <v>510</v>
      </c>
      <c r="F7" s="35">
        <v>2750</v>
      </c>
      <c r="G7" s="61"/>
      <c r="H7" s="123">
        <v>1550</v>
      </c>
      <c r="I7" s="238" t="s">
        <v>624</v>
      </c>
      <c r="J7" s="239" t="s">
        <v>624</v>
      </c>
    </row>
    <row r="8" spans="1:10" ht="21" customHeight="1">
      <c r="A8" s="31"/>
      <c r="B8" s="119"/>
      <c r="C8" s="119"/>
      <c r="D8" s="81" t="s">
        <v>157</v>
      </c>
      <c r="E8" s="47" t="s">
        <v>511</v>
      </c>
      <c r="F8" s="35">
        <v>1600</v>
      </c>
      <c r="G8" s="61"/>
      <c r="H8" s="123">
        <v>1150</v>
      </c>
      <c r="I8" s="238" t="s">
        <v>624</v>
      </c>
      <c r="J8" s="239" t="s">
        <v>624</v>
      </c>
    </row>
    <row r="9" spans="1:10" ht="21" customHeight="1">
      <c r="A9" s="31"/>
      <c r="B9" s="119"/>
      <c r="C9" s="119"/>
      <c r="D9" s="81" t="s">
        <v>158</v>
      </c>
      <c r="E9" s="47" t="s">
        <v>512</v>
      </c>
      <c r="F9" s="35">
        <v>4600</v>
      </c>
      <c r="G9" s="61"/>
      <c r="H9" s="123">
        <v>3250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159</v>
      </c>
      <c r="E10" s="47" t="s">
        <v>513</v>
      </c>
      <c r="F10" s="35">
        <v>5650</v>
      </c>
      <c r="G10" s="61"/>
      <c r="H10" s="123">
        <v>2500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160</v>
      </c>
      <c r="E11" s="47" t="s">
        <v>514</v>
      </c>
      <c r="F11" s="35">
        <v>3200</v>
      </c>
      <c r="G11" s="61"/>
      <c r="H11" s="123">
        <v>2250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161</v>
      </c>
      <c r="E12" s="47" t="s">
        <v>515</v>
      </c>
      <c r="F12" s="35">
        <v>1700</v>
      </c>
      <c r="G12" s="61"/>
      <c r="H12" s="123">
        <v>1150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162</v>
      </c>
      <c r="E13" s="47" t="s">
        <v>516</v>
      </c>
      <c r="F13" s="35">
        <v>4350</v>
      </c>
      <c r="G13" s="61"/>
      <c r="H13" s="123">
        <v>3100</v>
      </c>
      <c r="I13" s="238" t="s">
        <v>624</v>
      </c>
      <c r="J13" s="239" t="s">
        <v>624</v>
      </c>
    </row>
    <row r="14" spans="1:10" ht="21" customHeight="1">
      <c r="A14" s="31"/>
      <c r="B14" s="119"/>
      <c r="C14" s="119"/>
      <c r="D14" s="81" t="s">
        <v>163</v>
      </c>
      <c r="E14" s="47" t="s">
        <v>517</v>
      </c>
      <c r="F14" s="35">
        <v>2100</v>
      </c>
      <c r="G14" s="61"/>
      <c r="H14" s="123">
        <v>1500</v>
      </c>
      <c r="I14" s="238" t="s">
        <v>624</v>
      </c>
      <c r="J14" s="239" t="s">
        <v>624</v>
      </c>
    </row>
    <row r="15" spans="1:10" ht="21" customHeight="1">
      <c r="A15" s="31"/>
      <c r="B15" s="119"/>
      <c r="C15" s="119"/>
      <c r="D15" s="81" t="s">
        <v>164</v>
      </c>
      <c r="E15" s="47" t="s">
        <v>518</v>
      </c>
      <c r="F15" s="35">
        <v>1800</v>
      </c>
      <c r="G15" s="61"/>
      <c r="H15" s="123">
        <v>1300</v>
      </c>
      <c r="I15" s="238" t="s">
        <v>624</v>
      </c>
      <c r="J15" s="239" t="s">
        <v>624</v>
      </c>
    </row>
    <row r="16" spans="1:10" ht="21" customHeight="1">
      <c r="A16" s="31"/>
      <c r="B16" s="119"/>
      <c r="C16" s="119"/>
      <c r="D16" s="81"/>
      <c r="E16" s="47"/>
      <c r="F16" s="32"/>
      <c r="G16" s="61"/>
      <c r="H16" s="123"/>
      <c r="I16" s="238"/>
      <c r="J16" s="239"/>
    </row>
    <row r="17" spans="1:10" ht="21" customHeight="1">
      <c r="A17" s="31"/>
      <c r="B17" s="119"/>
      <c r="C17" s="119"/>
      <c r="D17" s="81"/>
      <c r="E17" s="47"/>
      <c r="F17" s="32"/>
      <c r="G17" s="61"/>
      <c r="H17" s="123"/>
      <c r="I17" s="238"/>
      <c r="J17" s="239"/>
    </row>
    <row r="18" spans="1:10" ht="21" customHeight="1">
      <c r="A18" s="31"/>
      <c r="B18" s="119"/>
      <c r="C18" s="119"/>
      <c r="D18" s="81"/>
      <c r="E18" s="47"/>
      <c r="F18" s="32"/>
      <c r="G18" s="61"/>
      <c r="H18" s="123"/>
      <c r="I18" s="238"/>
      <c r="J18" s="239"/>
    </row>
    <row r="19" spans="1:10" ht="21" customHeight="1">
      <c r="A19" s="31"/>
      <c r="B19" s="119"/>
      <c r="C19" s="119"/>
      <c r="D19" s="90"/>
      <c r="E19" s="13"/>
      <c r="F19" s="14"/>
      <c r="G19" s="50"/>
      <c r="H19" s="123"/>
      <c r="I19" s="244"/>
      <c r="J19" s="245"/>
    </row>
    <row r="20" spans="1:10" s="67" customFormat="1" ht="21" customHeight="1">
      <c r="A20" s="209"/>
      <c r="B20" s="210"/>
      <c r="C20" s="210"/>
      <c r="D20" s="89"/>
      <c r="E20" s="28" t="str">
        <f>CONCATENATE(FIXED(COUNTA(E5:E19),0,0),"　店")</f>
        <v>11　店</v>
      </c>
      <c r="F20" s="21">
        <f>SUM(F5:F19)</f>
        <v>35700</v>
      </c>
      <c r="G20" s="21">
        <f>SUM(G5:G19)</f>
        <v>0</v>
      </c>
      <c r="H20" s="69">
        <f>SUM(H5:H19)</f>
        <v>23000</v>
      </c>
      <c r="I20" s="233"/>
      <c r="J20" s="234"/>
    </row>
    <row r="21" spans="1:10" s="67" customFormat="1" ht="21" customHeight="1">
      <c r="A21" s="207"/>
      <c r="B21" s="208"/>
      <c r="C21" s="208"/>
      <c r="D21" s="91"/>
      <c r="E21" s="16"/>
      <c r="F21" s="17"/>
      <c r="G21" s="17"/>
      <c r="H21" s="124"/>
      <c r="I21" s="233"/>
      <c r="J21" s="234"/>
    </row>
    <row r="22" spans="1:10" ht="21" customHeight="1">
      <c r="A22" s="179" t="s">
        <v>14</v>
      </c>
      <c r="B22" s="180"/>
      <c r="C22" s="180"/>
      <c r="D22" s="80" t="s">
        <v>165</v>
      </c>
      <c r="E22" s="46" t="s">
        <v>519</v>
      </c>
      <c r="F22" s="38">
        <v>7300</v>
      </c>
      <c r="G22" s="58"/>
      <c r="H22" s="122">
        <v>4650</v>
      </c>
      <c r="I22" s="236" t="s">
        <v>624</v>
      </c>
      <c r="J22" s="237" t="s">
        <v>624</v>
      </c>
    </row>
    <row r="23" spans="1:10" ht="21" customHeight="1">
      <c r="A23" s="52">
        <f>SUM(G33)</f>
        <v>0</v>
      </c>
      <c r="B23" s="53" t="s">
        <v>53</v>
      </c>
      <c r="C23" s="53">
        <f>SUM(F33)</f>
        <v>20750</v>
      </c>
      <c r="D23" s="81" t="s">
        <v>166</v>
      </c>
      <c r="E23" s="47" t="s">
        <v>520</v>
      </c>
      <c r="F23" s="35">
        <v>4400</v>
      </c>
      <c r="G23" s="61"/>
      <c r="H23" s="123">
        <v>2800</v>
      </c>
      <c r="I23" s="238" t="s">
        <v>624</v>
      </c>
      <c r="J23" s="239" t="s">
        <v>624</v>
      </c>
    </row>
    <row r="24" spans="1:10" ht="21" customHeight="1">
      <c r="A24" s="52"/>
      <c r="B24" s="53"/>
      <c r="C24" s="53"/>
      <c r="D24" s="81" t="s">
        <v>167</v>
      </c>
      <c r="E24" s="47" t="s">
        <v>521</v>
      </c>
      <c r="F24" s="35">
        <v>2050</v>
      </c>
      <c r="G24" s="61"/>
      <c r="H24" s="123">
        <v>1150</v>
      </c>
      <c r="I24" s="238" t="s">
        <v>624</v>
      </c>
      <c r="J24" s="239" t="s">
        <v>624</v>
      </c>
    </row>
    <row r="25" spans="1:10" ht="21" customHeight="1">
      <c r="A25" s="52"/>
      <c r="B25" s="53"/>
      <c r="C25" s="53"/>
      <c r="D25" s="81" t="s">
        <v>168</v>
      </c>
      <c r="E25" s="47" t="s">
        <v>522</v>
      </c>
      <c r="F25" s="35">
        <v>1800</v>
      </c>
      <c r="G25" s="61"/>
      <c r="H25" s="123">
        <v>1400</v>
      </c>
      <c r="I25" s="238" t="s">
        <v>624</v>
      </c>
      <c r="J25" s="239" t="s">
        <v>624</v>
      </c>
    </row>
    <row r="26" spans="1:10" ht="21" customHeight="1">
      <c r="A26" s="31"/>
      <c r="B26" s="119"/>
      <c r="C26" s="119"/>
      <c r="D26" s="81" t="s">
        <v>169</v>
      </c>
      <c r="E26" s="47" t="s">
        <v>523</v>
      </c>
      <c r="F26" s="35">
        <v>3500</v>
      </c>
      <c r="G26" s="61"/>
      <c r="H26" s="123">
        <v>2300</v>
      </c>
      <c r="I26" s="238" t="s">
        <v>624</v>
      </c>
      <c r="J26" s="239" t="s">
        <v>624</v>
      </c>
    </row>
    <row r="27" spans="1:10" ht="21" customHeight="1">
      <c r="A27" s="31"/>
      <c r="B27" s="119"/>
      <c r="C27" s="119"/>
      <c r="D27" s="81" t="s">
        <v>170</v>
      </c>
      <c r="E27" s="47" t="s">
        <v>524</v>
      </c>
      <c r="F27" s="35">
        <v>1700</v>
      </c>
      <c r="G27" s="61"/>
      <c r="H27" s="123">
        <v>1300</v>
      </c>
      <c r="I27" s="238" t="s">
        <v>624</v>
      </c>
      <c r="J27" s="239" t="s">
        <v>624</v>
      </c>
    </row>
    <row r="28" spans="1:10" ht="21" customHeight="1">
      <c r="A28" s="31"/>
      <c r="B28" s="119"/>
      <c r="C28" s="119"/>
      <c r="D28" s="81"/>
      <c r="E28" s="47"/>
      <c r="F28" s="35"/>
      <c r="G28" s="61"/>
      <c r="H28" s="123"/>
      <c r="I28" s="238"/>
      <c r="J28" s="239"/>
    </row>
    <row r="29" spans="1:10" ht="21" customHeight="1">
      <c r="A29" s="31"/>
      <c r="B29" s="119"/>
      <c r="C29" s="119"/>
      <c r="D29" s="81"/>
      <c r="E29" s="47"/>
      <c r="F29" s="35"/>
      <c r="G29" s="61"/>
      <c r="H29" s="123"/>
      <c r="I29" s="238"/>
      <c r="J29" s="239"/>
    </row>
    <row r="30" spans="1:10" ht="21" customHeight="1">
      <c r="A30" s="31"/>
      <c r="B30" s="119"/>
      <c r="C30" s="119"/>
      <c r="D30" s="81"/>
      <c r="E30" s="47"/>
      <c r="F30" s="35"/>
      <c r="G30" s="61"/>
      <c r="H30" s="123"/>
      <c r="I30" s="238"/>
      <c r="J30" s="239"/>
    </row>
    <row r="31" spans="1:10" ht="21" customHeight="1">
      <c r="A31" s="31"/>
      <c r="B31" s="119"/>
      <c r="C31" s="119"/>
      <c r="D31" s="90"/>
      <c r="E31" s="47"/>
      <c r="F31" s="29"/>
      <c r="G31" s="50"/>
      <c r="H31" s="123"/>
      <c r="I31" s="238"/>
      <c r="J31" s="239"/>
    </row>
    <row r="32" spans="1:10" ht="21" customHeight="1">
      <c r="A32" s="31"/>
      <c r="B32" s="119"/>
      <c r="C32" s="119"/>
      <c r="D32" s="90"/>
      <c r="E32" s="13"/>
      <c r="F32" s="14"/>
      <c r="G32" s="50"/>
      <c r="H32" s="123"/>
      <c r="I32" s="244"/>
      <c r="J32" s="245"/>
    </row>
    <row r="33" spans="1:10" s="67" customFormat="1" ht="21" customHeight="1">
      <c r="A33" s="209"/>
      <c r="B33" s="210"/>
      <c r="C33" s="210"/>
      <c r="D33" s="89"/>
      <c r="E33" s="28" t="str">
        <f>CONCATENATE(FIXED(COUNTA(E22:E32),0,0),"　店")</f>
        <v>6　店</v>
      </c>
      <c r="F33" s="21">
        <f>SUM(F22:F32)</f>
        <v>20750</v>
      </c>
      <c r="G33" s="21">
        <f>SUM(G22:G32)</f>
        <v>0</v>
      </c>
      <c r="H33" s="69">
        <f>SUM(H22:H32)</f>
        <v>13600</v>
      </c>
      <c r="I33" s="233"/>
      <c r="J33" s="234"/>
    </row>
    <row r="34" spans="1:10" s="67" customFormat="1" ht="21" customHeight="1">
      <c r="A34" s="207"/>
      <c r="B34" s="208"/>
      <c r="C34" s="208"/>
      <c r="D34" s="91"/>
      <c r="E34" s="16"/>
      <c r="F34" s="17"/>
      <c r="G34" s="17"/>
      <c r="H34" s="124"/>
      <c r="I34" s="233"/>
      <c r="J34" s="234"/>
    </row>
    <row r="35" spans="1:10" ht="21" customHeight="1">
      <c r="A35" s="179" t="s">
        <v>15</v>
      </c>
      <c r="B35" s="180"/>
      <c r="C35" s="180"/>
      <c r="D35" s="80" t="s">
        <v>171</v>
      </c>
      <c r="E35" s="46" t="s">
        <v>525</v>
      </c>
      <c r="F35" s="38">
        <v>9800</v>
      </c>
      <c r="G35" s="58"/>
      <c r="H35" s="122">
        <v>5650</v>
      </c>
      <c r="I35" s="236" t="s">
        <v>624</v>
      </c>
      <c r="J35" s="237" t="s">
        <v>624</v>
      </c>
    </row>
    <row r="36" spans="1:10" ht="21" customHeight="1">
      <c r="A36" s="52">
        <f>SUM(G48)</f>
        <v>0</v>
      </c>
      <c r="B36" s="53" t="s">
        <v>53</v>
      </c>
      <c r="C36" s="53">
        <f>SUM(F48)</f>
        <v>27500</v>
      </c>
      <c r="D36" s="81" t="s">
        <v>172</v>
      </c>
      <c r="E36" s="47" t="s">
        <v>526</v>
      </c>
      <c r="F36" s="35">
        <v>2450</v>
      </c>
      <c r="G36" s="61"/>
      <c r="H36" s="123">
        <v>1400</v>
      </c>
      <c r="I36" s="238" t="s">
        <v>624</v>
      </c>
      <c r="J36" s="239" t="s">
        <v>624</v>
      </c>
    </row>
    <row r="37" spans="1:10" ht="21" customHeight="1">
      <c r="A37" s="52"/>
      <c r="B37" s="53"/>
      <c r="C37" s="53"/>
      <c r="D37" s="81" t="s">
        <v>173</v>
      </c>
      <c r="E37" s="47" t="s">
        <v>527</v>
      </c>
      <c r="F37" s="35">
        <v>2750</v>
      </c>
      <c r="G37" s="61"/>
      <c r="H37" s="123">
        <v>1950</v>
      </c>
      <c r="I37" s="238" t="s">
        <v>624</v>
      </c>
      <c r="J37" s="239" t="s">
        <v>624</v>
      </c>
    </row>
    <row r="38" spans="1:10" ht="21" customHeight="1">
      <c r="A38" s="31"/>
      <c r="B38" s="119"/>
      <c r="C38" s="119"/>
      <c r="D38" s="81" t="s">
        <v>174</v>
      </c>
      <c r="E38" s="47" t="s">
        <v>528</v>
      </c>
      <c r="F38" s="35">
        <v>3000</v>
      </c>
      <c r="G38" s="61"/>
      <c r="H38" s="123">
        <v>2150</v>
      </c>
      <c r="I38" s="238" t="s">
        <v>624</v>
      </c>
      <c r="J38" s="239" t="s">
        <v>624</v>
      </c>
    </row>
    <row r="39" spans="1:10" ht="21" customHeight="1">
      <c r="A39" s="31"/>
      <c r="B39" s="119"/>
      <c r="C39" s="119"/>
      <c r="D39" s="81" t="s">
        <v>175</v>
      </c>
      <c r="E39" s="47" t="s">
        <v>529</v>
      </c>
      <c r="F39" s="35">
        <v>2550</v>
      </c>
      <c r="G39" s="61"/>
      <c r="H39" s="123">
        <v>1750</v>
      </c>
      <c r="I39" s="238" t="s">
        <v>624</v>
      </c>
      <c r="J39" s="239" t="s">
        <v>624</v>
      </c>
    </row>
    <row r="40" spans="1:10" ht="21" customHeight="1">
      <c r="A40" s="31"/>
      <c r="B40" s="119"/>
      <c r="C40" s="119"/>
      <c r="D40" s="81" t="s">
        <v>176</v>
      </c>
      <c r="E40" s="47" t="s">
        <v>530</v>
      </c>
      <c r="F40" s="35">
        <v>2150</v>
      </c>
      <c r="G40" s="61"/>
      <c r="H40" s="123">
        <v>1550</v>
      </c>
      <c r="I40" s="238" t="s">
        <v>624</v>
      </c>
      <c r="J40" s="239" t="s">
        <v>624</v>
      </c>
    </row>
    <row r="41" spans="1:10" ht="21" customHeight="1">
      <c r="A41" s="31"/>
      <c r="B41" s="119"/>
      <c r="C41" s="119"/>
      <c r="D41" s="81" t="s">
        <v>177</v>
      </c>
      <c r="E41" s="47" t="s">
        <v>531</v>
      </c>
      <c r="F41" s="35">
        <v>2050</v>
      </c>
      <c r="G41" s="61"/>
      <c r="H41" s="123">
        <v>1350</v>
      </c>
      <c r="I41" s="238" t="s">
        <v>624</v>
      </c>
      <c r="J41" s="239" t="s">
        <v>624</v>
      </c>
    </row>
    <row r="42" spans="1:10" ht="21" customHeight="1">
      <c r="A42" s="31"/>
      <c r="B42" s="119"/>
      <c r="C42" s="119"/>
      <c r="D42" s="81" t="s">
        <v>178</v>
      </c>
      <c r="E42" s="47" t="s">
        <v>532</v>
      </c>
      <c r="F42" s="35">
        <v>2750</v>
      </c>
      <c r="G42" s="61"/>
      <c r="H42" s="123">
        <v>1750</v>
      </c>
      <c r="I42" s="238" t="s">
        <v>624</v>
      </c>
      <c r="J42" s="239" t="s">
        <v>624</v>
      </c>
    </row>
    <row r="43" spans="1:10" ht="21" customHeight="1">
      <c r="A43" s="31"/>
      <c r="B43" s="119"/>
      <c r="C43" s="119"/>
      <c r="D43" s="81"/>
      <c r="E43" s="47"/>
      <c r="F43" s="35"/>
      <c r="G43" s="61"/>
      <c r="H43" s="123"/>
      <c r="I43" s="240"/>
      <c r="J43" s="241"/>
    </row>
    <row r="44" spans="1:10" ht="21" customHeight="1">
      <c r="A44" s="31"/>
      <c r="B44" s="119"/>
      <c r="C44" s="119"/>
      <c r="D44" s="81"/>
      <c r="E44" s="47"/>
      <c r="F44" s="35"/>
      <c r="G44" s="61"/>
      <c r="H44" s="123"/>
      <c r="I44" s="240"/>
      <c r="J44" s="241"/>
    </row>
    <row r="45" spans="1:10" ht="21" customHeight="1">
      <c r="A45" s="31"/>
      <c r="B45" s="119"/>
      <c r="C45" s="119"/>
      <c r="D45" s="86"/>
      <c r="E45" s="47"/>
      <c r="F45" s="29"/>
      <c r="G45" s="50"/>
      <c r="H45" s="123"/>
      <c r="I45" s="240"/>
      <c r="J45" s="241"/>
    </row>
    <row r="46" spans="1:10" ht="21" customHeight="1">
      <c r="A46" s="31"/>
      <c r="B46" s="119"/>
      <c r="C46" s="119"/>
      <c r="D46" s="86"/>
      <c r="E46" s="13"/>
      <c r="F46" s="14"/>
      <c r="G46" s="50"/>
      <c r="H46" s="123"/>
      <c r="I46" s="240"/>
      <c r="J46" s="241"/>
    </row>
    <row r="47" spans="1:10" ht="21" customHeight="1">
      <c r="A47" s="207"/>
      <c r="B47" s="208"/>
      <c r="C47" s="208"/>
      <c r="D47" s="91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9"/>
      <c r="E48" s="28" t="str">
        <f>CONCATENATE(FIXED(COUNTA(E35:E47),0,0),"　店")</f>
        <v>8　店</v>
      </c>
      <c r="F48" s="21">
        <f>SUM(F35:F47)</f>
        <v>27500</v>
      </c>
      <c r="G48" s="21">
        <f>SUM(G35:G47)</f>
        <v>0</v>
      </c>
      <c r="H48" s="69">
        <f>SUM(H35:H47)</f>
        <v>17550</v>
      </c>
      <c r="I48" s="231"/>
      <c r="J48" s="232"/>
    </row>
    <row r="49" spans="1:10" s="57" customFormat="1" ht="21" customHeight="1">
      <c r="A49" s="197" t="s">
        <v>629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9 H21:H32 H34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1 F20:H20 F5:F19 F33:H33 F21:F32 F34:F48 G34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84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SUM(A6)</f>
        <v>0</v>
      </c>
    </row>
    <row r="3" spans="1:8" s="10" customFormat="1" ht="24" customHeight="1">
      <c r="A3" s="7"/>
      <c r="B3" s="7"/>
      <c r="C3" s="7"/>
      <c r="D3" s="84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201" t="s">
        <v>16</v>
      </c>
      <c r="B5" s="202"/>
      <c r="C5" s="202"/>
      <c r="D5" s="80" t="s">
        <v>179</v>
      </c>
      <c r="E5" s="46" t="s">
        <v>491</v>
      </c>
      <c r="F5" s="34">
        <v>6200</v>
      </c>
      <c r="G5" s="58"/>
      <c r="H5" s="122">
        <v>3750</v>
      </c>
      <c r="I5" s="236" t="s">
        <v>624</v>
      </c>
      <c r="J5" s="237" t="s">
        <v>624</v>
      </c>
    </row>
    <row r="6" spans="1:10" ht="21" customHeight="1">
      <c r="A6" s="118">
        <f>SUM(G48)</f>
        <v>0</v>
      </c>
      <c r="B6" s="51" t="s">
        <v>53</v>
      </c>
      <c r="C6" s="51">
        <f>SUM(F48)</f>
        <v>57550</v>
      </c>
      <c r="D6" s="81" t="s">
        <v>180</v>
      </c>
      <c r="E6" s="47" t="s">
        <v>492</v>
      </c>
      <c r="F6" s="32">
        <v>5500</v>
      </c>
      <c r="G6" s="61"/>
      <c r="H6" s="123">
        <v>3050</v>
      </c>
      <c r="I6" s="238" t="s">
        <v>624</v>
      </c>
      <c r="J6" s="239" t="s">
        <v>624</v>
      </c>
    </row>
    <row r="7" spans="1:10" ht="21" customHeight="1">
      <c r="A7" s="170"/>
      <c r="B7" s="171"/>
      <c r="C7" s="171"/>
      <c r="D7" s="81" t="s">
        <v>181</v>
      </c>
      <c r="E7" s="47" t="s">
        <v>493</v>
      </c>
      <c r="F7" s="32">
        <v>2900</v>
      </c>
      <c r="G7" s="61"/>
      <c r="H7" s="123">
        <v>1750</v>
      </c>
      <c r="I7" s="238" t="s">
        <v>624</v>
      </c>
      <c r="J7" s="239" t="s">
        <v>624</v>
      </c>
    </row>
    <row r="8" spans="1:10" ht="21" customHeight="1">
      <c r="A8" s="170"/>
      <c r="B8" s="171"/>
      <c r="C8" s="171"/>
      <c r="D8" s="81" t="s">
        <v>182</v>
      </c>
      <c r="E8" s="47" t="s">
        <v>494</v>
      </c>
      <c r="F8" s="32">
        <v>3150</v>
      </c>
      <c r="G8" s="61"/>
      <c r="H8" s="123">
        <v>1650</v>
      </c>
      <c r="I8" s="238" t="s">
        <v>624</v>
      </c>
      <c r="J8" s="239" t="s">
        <v>624</v>
      </c>
    </row>
    <row r="9" spans="1:10" ht="21" customHeight="1">
      <c r="A9" s="213"/>
      <c r="B9" s="214"/>
      <c r="C9" s="214"/>
      <c r="D9" s="81" t="s">
        <v>183</v>
      </c>
      <c r="E9" s="47" t="s">
        <v>495</v>
      </c>
      <c r="F9" s="32">
        <v>2300</v>
      </c>
      <c r="G9" s="61"/>
      <c r="H9" s="123">
        <v>1500</v>
      </c>
      <c r="I9" s="238" t="s">
        <v>624</v>
      </c>
      <c r="J9" s="239" t="s">
        <v>624</v>
      </c>
    </row>
    <row r="10" spans="1:10" ht="21" customHeight="1">
      <c r="A10" s="213"/>
      <c r="B10" s="214"/>
      <c r="C10" s="214"/>
      <c r="D10" s="81" t="s">
        <v>184</v>
      </c>
      <c r="E10" s="47" t="s">
        <v>496</v>
      </c>
      <c r="F10" s="32">
        <v>2700</v>
      </c>
      <c r="G10" s="61"/>
      <c r="H10" s="123">
        <v>1650</v>
      </c>
      <c r="I10" s="238" t="s">
        <v>624</v>
      </c>
      <c r="J10" s="239" t="s">
        <v>624</v>
      </c>
    </row>
    <row r="11" spans="1:10" ht="21" customHeight="1">
      <c r="A11" s="213"/>
      <c r="B11" s="214"/>
      <c r="C11" s="214"/>
      <c r="D11" s="81" t="s">
        <v>185</v>
      </c>
      <c r="E11" s="47" t="s">
        <v>497</v>
      </c>
      <c r="F11" s="32">
        <v>3400</v>
      </c>
      <c r="G11" s="61"/>
      <c r="H11" s="123">
        <v>2200</v>
      </c>
      <c r="I11" s="238" t="s">
        <v>624</v>
      </c>
      <c r="J11" s="239" t="s">
        <v>624</v>
      </c>
    </row>
    <row r="12" spans="1:10" ht="21" customHeight="1">
      <c r="A12" s="213"/>
      <c r="B12" s="214"/>
      <c r="C12" s="214"/>
      <c r="D12" s="81" t="s">
        <v>186</v>
      </c>
      <c r="E12" s="47" t="s">
        <v>498</v>
      </c>
      <c r="F12" s="32">
        <v>2600</v>
      </c>
      <c r="G12" s="61"/>
      <c r="H12" s="123">
        <v>1500</v>
      </c>
      <c r="I12" s="238" t="s">
        <v>624</v>
      </c>
      <c r="J12" s="239" t="s">
        <v>624</v>
      </c>
    </row>
    <row r="13" spans="1:10" ht="21" customHeight="1">
      <c r="A13" s="213"/>
      <c r="B13" s="214"/>
      <c r="C13" s="214"/>
      <c r="D13" s="81" t="s">
        <v>187</v>
      </c>
      <c r="E13" s="47" t="s">
        <v>499</v>
      </c>
      <c r="F13" s="32">
        <v>1650</v>
      </c>
      <c r="G13" s="61"/>
      <c r="H13" s="123">
        <v>1050</v>
      </c>
      <c r="I13" s="238" t="s">
        <v>624</v>
      </c>
      <c r="J13" s="239" t="s">
        <v>624</v>
      </c>
    </row>
    <row r="14" spans="1:10" ht="21" customHeight="1">
      <c r="A14" s="146"/>
      <c r="B14" s="147"/>
      <c r="C14" s="147"/>
      <c r="D14" s="81" t="s">
        <v>188</v>
      </c>
      <c r="E14" s="47" t="s">
        <v>500</v>
      </c>
      <c r="F14" s="32">
        <v>7550</v>
      </c>
      <c r="G14" s="61"/>
      <c r="H14" s="123">
        <v>4550</v>
      </c>
      <c r="I14" s="238" t="s">
        <v>624</v>
      </c>
      <c r="J14" s="239" t="s">
        <v>624</v>
      </c>
    </row>
    <row r="15" spans="1:10" ht="21" customHeight="1">
      <c r="A15" s="213"/>
      <c r="B15" s="214"/>
      <c r="C15" s="214"/>
      <c r="D15" s="81" t="s">
        <v>189</v>
      </c>
      <c r="E15" s="47" t="s">
        <v>501</v>
      </c>
      <c r="F15" s="32">
        <v>2500</v>
      </c>
      <c r="G15" s="61"/>
      <c r="H15" s="123">
        <v>1400</v>
      </c>
      <c r="I15" s="238" t="s">
        <v>624</v>
      </c>
      <c r="J15" s="239" t="s">
        <v>624</v>
      </c>
    </row>
    <row r="16" spans="1:10" ht="21" customHeight="1">
      <c r="A16" s="213"/>
      <c r="B16" s="214"/>
      <c r="C16" s="214"/>
      <c r="D16" s="81" t="s">
        <v>190</v>
      </c>
      <c r="E16" s="47" t="s">
        <v>502</v>
      </c>
      <c r="F16" s="32">
        <v>4200</v>
      </c>
      <c r="G16" s="61"/>
      <c r="H16" s="123">
        <v>2200</v>
      </c>
      <c r="I16" s="238" t="s">
        <v>624</v>
      </c>
      <c r="J16" s="239" t="s">
        <v>624</v>
      </c>
    </row>
    <row r="17" spans="1:10" ht="21" customHeight="1">
      <c r="A17" s="146"/>
      <c r="B17" s="147"/>
      <c r="C17" s="147"/>
      <c r="D17" s="81" t="s">
        <v>191</v>
      </c>
      <c r="E17" s="47" t="s">
        <v>503</v>
      </c>
      <c r="F17" s="32">
        <v>2150</v>
      </c>
      <c r="G17" s="61"/>
      <c r="H17" s="123">
        <v>1550</v>
      </c>
      <c r="I17" s="238" t="s">
        <v>624</v>
      </c>
      <c r="J17" s="239" t="s">
        <v>624</v>
      </c>
    </row>
    <row r="18" spans="1:10" ht="21" customHeight="1">
      <c r="A18" s="213"/>
      <c r="B18" s="214"/>
      <c r="C18" s="214"/>
      <c r="D18" s="81" t="s">
        <v>192</v>
      </c>
      <c r="E18" s="47" t="s">
        <v>504</v>
      </c>
      <c r="F18" s="32">
        <v>1650</v>
      </c>
      <c r="G18" s="61"/>
      <c r="H18" s="123">
        <v>1200</v>
      </c>
      <c r="I18" s="238" t="s">
        <v>624</v>
      </c>
      <c r="J18" s="239" t="s">
        <v>624</v>
      </c>
    </row>
    <row r="19" spans="1:10" ht="21" customHeight="1">
      <c r="A19" s="213"/>
      <c r="B19" s="214"/>
      <c r="C19" s="214"/>
      <c r="D19" s="81" t="s">
        <v>193</v>
      </c>
      <c r="E19" s="47" t="s">
        <v>505</v>
      </c>
      <c r="F19" s="32">
        <v>4050</v>
      </c>
      <c r="G19" s="61"/>
      <c r="H19" s="123">
        <v>2700</v>
      </c>
      <c r="I19" s="238" t="s">
        <v>624</v>
      </c>
      <c r="J19" s="239" t="s">
        <v>624</v>
      </c>
    </row>
    <row r="20" spans="1:10" ht="21" customHeight="1">
      <c r="A20" s="213"/>
      <c r="B20" s="214"/>
      <c r="C20" s="214"/>
      <c r="D20" s="81" t="s">
        <v>194</v>
      </c>
      <c r="E20" s="47" t="s">
        <v>506</v>
      </c>
      <c r="F20" s="32">
        <v>2500</v>
      </c>
      <c r="G20" s="61"/>
      <c r="H20" s="123">
        <v>1550</v>
      </c>
      <c r="I20" s="238" t="s">
        <v>624</v>
      </c>
      <c r="J20" s="239" t="s">
        <v>624</v>
      </c>
    </row>
    <row r="21" spans="1:10" ht="21" customHeight="1">
      <c r="A21" s="213"/>
      <c r="B21" s="214"/>
      <c r="C21" s="214"/>
      <c r="D21" s="81" t="s">
        <v>195</v>
      </c>
      <c r="E21" s="47" t="s">
        <v>507</v>
      </c>
      <c r="F21" s="32">
        <v>2550</v>
      </c>
      <c r="G21" s="61"/>
      <c r="H21" s="123">
        <v>1850</v>
      </c>
      <c r="I21" s="238" t="s">
        <v>624</v>
      </c>
      <c r="J21" s="239" t="s">
        <v>624</v>
      </c>
    </row>
    <row r="22" spans="1:10" ht="21" customHeight="1">
      <c r="A22" s="213"/>
      <c r="B22" s="214"/>
      <c r="C22" s="214"/>
      <c r="D22" s="86"/>
      <c r="E22" s="47"/>
      <c r="F22" s="14"/>
      <c r="G22" s="50"/>
      <c r="H22" s="123"/>
      <c r="I22" s="240"/>
      <c r="J22" s="241"/>
    </row>
    <row r="23" spans="1:10" ht="21" customHeight="1">
      <c r="A23" s="213"/>
      <c r="B23" s="214"/>
      <c r="C23" s="214"/>
      <c r="D23" s="86"/>
      <c r="E23" s="47"/>
      <c r="F23" s="14"/>
      <c r="G23" s="50"/>
      <c r="H23" s="123"/>
      <c r="I23" s="240"/>
      <c r="J23" s="241"/>
    </row>
    <row r="24" spans="1:10" ht="21" customHeight="1">
      <c r="A24" s="213"/>
      <c r="B24" s="214"/>
      <c r="C24" s="214"/>
      <c r="D24" s="86"/>
      <c r="E24" s="47"/>
      <c r="F24" s="14"/>
      <c r="G24" s="50"/>
      <c r="H24" s="123"/>
      <c r="I24" s="240"/>
      <c r="J24" s="241"/>
    </row>
    <row r="25" spans="1:10" ht="21" customHeight="1">
      <c r="A25" s="213"/>
      <c r="B25" s="214"/>
      <c r="C25" s="214"/>
      <c r="D25" s="86"/>
      <c r="E25" s="13"/>
      <c r="F25" s="14"/>
      <c r="G25" s="50"/>
      <c r="H25" s="123"/>
      <c r="I25" s="240"/>
      <c r="J25" s="241"/>
    </row>
    <row r="26" spans="1:10" ht="21" customHeight="1">
      <c r="A26" s="213"/>
      <c r="B26" s="214"/>
      <c r="C26" s="214"/>
      <c r="D26" s="86"/>
      <c r="E26" s="13"/>
      <c r="F26" s="14"/>
      <c r="G26" s="50"/>
      <c r="H26" s="123"/>
      <c r="I26" s="240"/>
      <c r="J26" s="241"/>
    </row>
    <row r="27" spans="1:10" ht="21" customHeight="1">
      <c r="A27" s="213"/>
      <c r="B27" s="214"/>
      <c r="C27" s="214"/>
      <c r="D27" s="86"/>
      <c r="E27" s="13"/>
      <c r="F27" s="14"/>
      <c r="G27" s="50"/>
      <c r="H27" s="123"/>
      <c r="I27" s="240"/>
      <c r="J27" s="241"/>
    </row>
    <row r="28" spans="1:10" ht="21" customHeight="1">
      <c r="A28" s="213"/>
      <c r="B28" s="214"/>
      <c r="C28" s="214"/>
      <c r="D28" s="86"/>
      <c r="E28" s="13"/>
      <c r="F28" s="14"/>
      <c r="G28" s="50"/>
      <c r="H28" s="123"/>
      <c r="I28" s="240"/>
      <c r="J28" s="241"/>
    </row>
    <row r="29" spans="1:10" ht="21" customHeight="1">
      <c r="A29" s="31"/>
      <c r="B29" s="119"/>
      <c r="C29" s="119"/>
      <c r="D29" s="86"/>
      <c r="E29" s="13"/>
      <c r="F29" s="14"/>
      <c r="G29" s="50"/>
      <c r="H29" s="123"/>
      <c r="I29" s="240"/>
      <c r="J29" s="241"/>
    </row>
    <row r="30" spans="1:10" ht="21" customHeight="1">
      <c r="A30" s="31"/>
      <c r="B30" s="119"/>
      <c r="C30" s="119"/>
      <c r="D30" s="86"/>
      <c r="E30" s="13"/>
      <c r="F30" s="14"/>
      <c r="G30" s="50"/>
      <c r="H30" s="123"/>
      <c r="I30" s="240"/>
      <c r="J30" s="241"/>
    </row>
    <row r="31" spans="1:10" ht="21" customHeight="1">
      <c r="A31" s="31"/>
      <c r="B31" s="119"/>
      <c r="C31" s="119"/>
      <c r="D31" s="86"/>
      <c r="E31" s="13"/>
      <c r="F31" s="14"/>
      <c r="G31" s="50"/>
      <c r="H31" s="123"/>
      <c r="I31" s="240"/>
      <c r="J31" s="241"/>
    </row>
    <row r="32" spans="1:10" ht="21" customHeight="1">
      <c r="A32" s="31"/>
      <c r="B32" s="119"/>
      <c r="C32" s="119"/>
      <c r="D32" s="86"/>
      <c r="E32" s="13"/>
      <c r="F32" s="14"/>
      <c r="G32" s="50"/>
      <c r="H32" s="123"/>
      <c r="I32" s="240"/>
      <c r="J32" s="241"/>
    </row>
    <row r="33" spans="1:10" ht="21" customHeight="1">
      <c r="A33" s="31"/>
      <c r="B33" s="119"/>
      <c r="C33" s="119"/>
      <c r="D33" s="86"/>
      <c r="E33" s="13"/>
      <c r="F33" s="14"/>
      <c r="G33" s="50"/>
      <c r="H33" s="123"/>
      <c r="I33" s="240"/>
      <c r="J33" s="241"/>
    </row>
    <row r="34" spans="1:10" ht="21" customHeight="1">
      <c r="A34" s="31"/>
      <c r="B34" s="119"/>
      <c r="C34" s="119"/>
      <c r="D34" s="86"/>
      <c r="E34" s="13"/>
      <c r="F34" s="14"/>
      <c r="G34" s="50"/>
      <c r="H34" s="123"/>
      <c r="I34" s="240"/>
      <c r="J34" s="241"/>
    </row>
    <row r="35" spans="1:10" ht="21" customHeight="1">
      <c r="A35" s="31"/>
      <c r="B35" s="119"/>
      <c r="C35" s="119"/>
      <c r="D35" s="86"/>
      <c r="E35" s="13"/>
      <c r="F35" s="14"/>
      <c r="G35" s="50"/>
      <c r="H35" s="123"/>
      <c r="I35" s="240"/>
      <c r="J35" s="241"/>
    </row>
    <row r="36" spans="1:10" ht="21" customHeight="1">
      <c r="A36" s="31"/>
      <c r="B36" s="119"/>
      <c r="C36" s="119"/>
      <c r="D36" s="86"/>
      <c r="E36" s="13"/>
      <c r="F36" s="14"/>
      <c r="G36" s="50"/>
      <c r="H36" s="123"/>
      <c r="I36" s="240"/>
      <c r="J36" s="241"/>
    </row>
    <row r="37" spans="1:10" ht="21" customHeight="1">
      <c r="A37" s="31"/>
      <c r="B37" s="119"/>
      <c r="C37" s="119"/>
      <c r="D37" s="86"/>
      <c r="E37" s="13"/>
      <c r="F37" s="14"/>
      <c r="G37" s="50"/>
      <c r="H37" s="123"/>
      <c r="I37" s="240"/>
      <c r="J37" s="241"/>
    </row>
    <row r="38" spans="1:10" ht="21" customHeight="1">
      <c r="A38" s="31"/>
      <c r="B38" s="119"/>
      <c r="C38" s="119"/>
      <c r="D38" s="86"/>
      <c r="E38" s="13"/>
      <c r="F38" s="14"/>
      <c r="G38" s="50"/>
      <c r="H38" s="123"/>
      <c r="I38" s="240"/>
      <c r="J38" s="241"/>
    </row>
    <row r="39" spans="1:10" ht="21" customHeight="1">
      <c r="A39" s="31"/>
      <c r="B39" s="119"/>
      <c r="C39" s="119"/>
      <c r="D39" s="86"/>
      <c r="E39" s="13"/>
      <c r="F39" s="14"/>
      <c r="G39" s="50"/>
      <c r="H39" s="123"/>
      <c r="I39" s="240"/>
      <c r="J39" s="241"/>
    </row>
    <row r="40" spans="1:10" ht="21" customHeight="1">
      <c r="A40" s="31"/>
      <c r="B40" s="119"/>
      <c r="C40" s="119"/>
      <c r="D40" s="86"/>
      <c r="E40" s="13"/>
      <c r="F40" s="14"/>
      <c r="G40" s="50"/>
      <c r="H40" s="123"/>
      <c r="I40" s="240"/>
      <c r="J40" s="241"/>
    </row>
    <row r="41" spans="1:10" ht="21" customHeight="1">
      <c r="A41" s="31"/>
      <c r="B41" s="119"/>
      <c r="C41" s="119"/>
      <c r="D41" s="86"/>
      <c r="E41" s="13"/>
      <c r="F41" s="14"/>
      <c r="G41" s="50"/>
      <c r="H41" s="123"/>
      <c r="I41" s="240"/>
      <c r="J41" s="241"/>
    </row>
    <row r="42" spans="1:10" ht="21" customHeight="1">
      <c r="A42" s="31"/>
      <c r="B42" s="119"/>
      <c r="C42" s="119"/>
      <c r="D42" s="86"/>
      <c r="E42" s="13"/>
      <c r="F42" s="14"/>
      <c r="G42" s="50"/>
      <c r="H42" s="123"/>
      <c r="I42" s="240"/>
      <c r="J42" s="241"/>
    </row>
    <row r="43" spans="1:10" ht="21" customHeight="1">
      <c r="A43" s="31"/>
      <c r="B43" s="119"/>
      <c r="C43" s="119"/>
      <c r="D43" s="86"/>
      <c r="E43" s="13"/>
      <c r="F43" s="14"/>
      <c r="G43" s="50"/>
      <c r="H43" s="123"/>
      <c r="I43" s="240"/>
      <c r="J43" s="241"/>
    </row>
    <row r="44" spans="1:10" ht="21" customHeight="1">
      <c r="A44" s="31"/>
      <c r="B44" s="119"/>
      <c r="C44" s="119"/>
      <c r="D44" s="86"/>
      <c r="E44" s="13"/>
      <c r="F44" s="14"/>
      <c r="G44" s="50"/>
      <c r="H44" s="123"/>
      <c r="I44" s="240"/>
      <c r="J44" s="241"/>
    </row>
    <row r="45" spans="1:10" ht="21" customHeight="1">
      <c r="A45" s="31"/>
      <c r="B45" s="119"/>
      <c r="C45" s="119"/>
      <c r="D45" s="86"/>
      <c r="E45" s="13"/>
      <c r="F45" s="14"/>
      <c r="G45" s="50"/>
      <c r="H45" s="123"/>
      <c r="I45" s="240"/>
      <c r="J45" s="241"/>
    </row>
    <row r="46" spans="1:10" ht="21" customHeight="1">
      <c r="A46" s="31"/>
      <c r="B46" s="119"/>
      <c r="C46" s="119"/>
      <c r="D46" s="86"/>
      <c r="E46" s="44"/>
      <c r="F46" s="14"/>
      <c r="G46" s="50"/>
      <c r="H46" s="123"/>
      <c r="I46" s="240"/>
      <c r="J46" s="241"/>
    </row>
    <row r="47" spans="1:10" ht="21" customHeight="1">
      <c r="A47" s="207"/>
      <c r="B47" s="208"/>
      <c r="C47" s="208"/>
      <c r="D47" s="82"/>
      <c r="E47" s="45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3"/>
      <c r="E48" s="28" t="str">
        <f>CONCATENATE(FIXED(COUNTA(E5:E47),0,0),"　店")</f>
        <v>17　店</v>
      </c>
      <c r="F48" s="21">
        <f>SUM(F5:F47)</f>
        <v>57550</v>
      </c>
      <c r="G48" s="21">
        <f>SUM(G5:G47)</f>
        <v>0</v>
      </c>
      <c r="H48" s="22">
        <f>SUM(H5:H47)</f>
        <v>35100</v>
      </c>
      <c r="I48" s="231"/>
      <c r="J48" s="232"/>
    </row>
    <row r="49" spans="1:10" s="67" customFormat="1" ht="21" customHeight="1">
      <c r="A49" s="197" t="s">
        <v>629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  <row r="58" spans="1:7" s="7" customFormat="1" ht="13.5">
      <c r="A58" s="26"/>
      <c r="B58" s="26"/>
      <c r="C58" s="26"/>
      <c r="D58" s="85"/>
      <c r="E58" s="24"/>
      <c r="F58" s="25"/>
      <c r="G58" s="2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:H65536 G48 A50:G65536 A3:H3 A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2" customWidth="1"/>
    <col min="5" max="5" width="20.625" style="24" customWidth="1"/>
    <col min="6" max="7" width="16.625" style="25" customWidth="1"/>
    <col min="8" max="8" width="16.625" style="7" customWidth="1"/>
    <col min="9" max="10" width="7.625" style="6" customWidth="1"/>
    <col min="11" max="16384" width="9.00390625" style="6" customWidth="1"/>
  </cols>
  <sheetData>
    <row r="1" spans="1:8" s="3" customFormat="1" ht="39.75" customHeight="1">
      <c r="A1" s="305" t="s">
        <v>0</v>
      </c>
      <c r="B1" s="306"/>
      <c r="C1" s="307"/>
      <c r="D1" s="225" t="s">
        <v>61</v>
      </c>
      <c r="E1" s="298"/>
      <c r="F1" s="299"/>
      <c r="G1" s="226" t="s">
        <v>321</v>
      </c>
      <c r="H1" s="193"/>
    </row>
    <row r="2" spans="1:8" s="3" customFormat="1" ht="39.75" customHeight="1">
      <c r="A2" s="308"/>
      <c r="B2" s="309"/>
      <c r="C2" s="310"/>
      <c r="D2" s="225" t="s">
        <v>62</v>
      </c>
      <c r="E2" s="300"/>
      <c r="F2" s="299"/>
      <c r="G2" s="226" t="s">
        <v>2</v>
      </c>
      <c r="H2" s="196">
        <f>SUM(A6)</f>
        <v>0</v>
      </c>
    </row>
    <row r="3" spans="1:8" s="10" customFormat="1" ht="24" customHeight="1">
      <c r="A3" s="7"/>
      <c r="B3" s="7"/>
      <c r="C3" s="7"/>
      <c r="D3" s="92"/>
      <c r="E3" s="8"/>
      <c r="F3" s="8"/>
      <c r="G3" s="303"/>
      <c r="H3" s="312"/>
    </row>
    <row r="4" spans="1:10" s="5" customFormat="1" ht="21" customHeight="1">
      <c r="A4" s="301" t="s">
        <v>65</v>
      </c>
      <c r="B4" s="272"/>
      <c r="C4" s="302"/>
      <c r="D4" s="311" t="s">
        <v>60</v>
      </c>
      <c r="E4" s="269"/>
      <c r="F4" s="114" t="s">
        <v>63</v>
      </c>
      <c r="G4" s="195" t="s">
        <v>581</v>
      </c>
      <c r="H4" s="115" t="s">
        <v>64</v>
      </c>
      <c r="I4" s="229" t="s">
        <v>622</v>
      </c>
      <c r="J4" s="230" t="s">
        <v>623</v>
      </c>
    </row>
    <row r="5" spans="1:10" ht="21" customHeight="1">
      <c r="A5" s="179" t="s">
        <v>17</v>
      </c>
      <c r="B5" s="180"/>
      <c r="C5" s="180"/>
      <c r="D5" s="80" t="s">
        <v>196</v>
      </c>
      <c r="E5" s="46" t="s">
        <v>477</v>
      </c>
      <c r="F5" s="38">
        <v>7600</v>
      </c>
      <c r="G5" s="58"/>
      <c r="H5" s="122">
        <v>4700</v>
      </c>
      <c r="I5" s="236" t="s">
        <v>624</v>
      </c>
      <c r="J5" s="237" t="s">
        <v>624</v>
      </c>
    </row>
    <row r="6" spans="1:10" ht="21" customHeight="1">
      <c r="A6" s="52">
        <f>SUM(G48)</f>
        <v>0</v>
      </c>
      <c r="B6" s="53" t="s">
        <v>53</v>
      </c>
      <c r="C6" s="53">
        <f>SUM(F48)</f>
        <v>119150</v>
      </c>
      <c r="D6" s="81" t="s">
        <v>197</v>
      </c>
      <c r="E6" s="47" t="s">
        <v>478</v>
      </c>
      <c r="F6" s="35">
        <v>8550</v>
      </c>
      <c r="G6" s="61"/>
      <c r="H6" s="123">
        <v>5150</v>
      </c>
      <c r="I6" s="238" t="s">
        <v>624</v>
      </c>
      <c r="J6" s="239" t="s">
        <v>624</v>
      </c>
    </row>
    <row r="7" spans="1:10" ht="21" customHeight="1">
      <c r="A7" s="31"/>
      <c r="B7" s="119"/>
      <c r="C7" s="119"/>
      <c r="D7" s="81" t="s">
        <v>198</v>
      </c>
      <c r="E7" s="47" t="s">
        <v>479</v>
      </c>
      <c r="F7" s="35">
        <v>1850</v>
      </c>
      <c r="G7" s="61"/>
      <c r="H7" s="123">
        <v>1150</v>
      </c>
      <c r="I7" s="238" t="s">
        <v>624</v>
      </c>
      <c r="J7" s="239" t="s">
        <v>624</v>
      </c>
    </row>
    <row r="8" spans="1:10" ht="21" customHeight="1">
      <c r="A8" s="31"/>
      <c r="B8" s="119"/>
      <c r="C8" s="119"/>
      <c r="D8" s="81" t="s">
        <v>199</v>
      </c>
      <c r="E8" s="47" t="s">
        <v>480</v>
      </c>
      <c r="F8" s="35">
        <v>3450</v>
      </c>
      <c r="G8" s="61"/>
      <c r="H8" s="123">
        <v>2000</v>
      </c>
      <c r="I8" s="238" t="s">
        <v>624</v>
      </c>
      <c r="J8" s="239" t="s">
        <v>624</v>
      </c>
    </row>
    <row r="9" spans="1:10" ht="21" customHeight="1">
      <c r="A9" s="31"/>
      <c r="B9" s="119"/>
      <c r="C9" s="119"/>
      <c r="D9" s="81" t="s">
        <v>336</v>
      </c>
      <c r="E9" s="47" t="s">
        <v>490</v>
      </c>
      <c r="F9" s="35">
        <v>3050</v>
      </c>
      <c r="G9" s="61"/>
      <c r="H9" s="123">
        <v>1950</v>
      </c>
      <c r="I9" s="238" t="s">
        <v>624</v>
      </c>
      <c r="J9" s="239" t="s">
        <v>624</v>
      </c>
    </row>
    <row r="10" spans="1:10" ht="21" customHeight="1">
      <c r="A10" s="31"/>
      <c r="B10" s="119"/>
      <c r="C10" s="119"/>
      <c r="D10" s="81" t="s">
        <v>200</v>
      </c>
      <c r="E10" s="47" t="s">
        <v>481</v>
      </c>
      <c r="F10" s="35">
        <v>3400</v>
      </c>
      <c r="G10" s="61"/>
      <c r="H10" s="123">
        <v>2000</v>
      </c>
      <c r="I10" s="238" t="s">
        <v>624</v>
      </c>
      <c r="J10" s="239" t="s">
        <v>624</v>
      </c>
    </row>
    <row r="11" spans="1:10" ht="21" customHeight="1">
      <c r="A11" s="31"/>
      <c r="B11" s="119"/>
      <c r="C11" s="119"/>
      <c r="D11" s="81" t="s">
        <v>201</v>
      </c>
      <c r="E11" s="47" t="s">
        <v>482</v>
      </c>
      <c r="F11" s="35">
        <v>2900</v>
      </c>
      <c r="G11" s="61"/>
      <c r="H11" s="123">
        <v>1700</v>
      </c>
      <c r="I11" s="238" t="s">
        <v>624</v>
      </c>
      <c r="J11" s="239" t="s">
        <v>624</v>
      </c>
    </row>
    <row r="12" spans="1:10" ht="21" customHeight="1">
      <c r="A12" s="31"/>
      <c r="B12" s="119"/>
      <c r="C12" s="119"/>
      <c r="D12" s="81" t="s">
        <v>202</v>
      </c>
      <c r="E12" s="47" t="s">
        <v>483</v>
      </c>
      <c r="F12" s="35">
        <v>4250</v>
      </c>
      <c r="G12" s="61"/>
      <c r="H12" s="123">
        <v>2400</v>
      </c>
      <c r="I12" s="238" t="s">
        <v>624</v>
      </c>
      <c r="J12" s="239" t="s">
        <v>624</v>
      </c>
    </row>
    <row r="13" spans="1:10" ht="21" customHeight="1">
      <c r="A13" s="31"/>
      <c r="B13" s="119"/>
      <c r="C13" s="119"/>
      <c r="D13" s="81" t="s">
        <v>203</v>
      </c>
      <c r="E13" s="47" t="s">
        <v>484</v>
      </c>
      <c r="F13" s="35">
        <v>3550</v>
      </c>
      <c r="G13" s="61"/>
      <c r="H13" s="123">
        <v>1800</v>
      </c>
      <c r="I13" s="238" t="s">
        <v>624</v>
      </c>
      <c r="J13" s="239" t="s">
        <v>624</v>
      </c>
    </row>
    <row r="14" spans="1:10" ht="21" customHeight="1">
      <c r="A14" s="31"/>
      <c r="B14" s="119"/>
      <c r="C14" s="119"/>
      <c r="D14" s="81" t="s">
        <v>204</v>
      </c>
      <c r="E14" s="47" t="s">
        <v>373</v>
      </c>
      <c r="F14" s="35">
        <v>3950</v>
      </c>
      <c r="G14" s="61"/>
      <c r="H14" s="123">
        <v>2150</v>
      </c>
      <c r="I14" s="238" t="s">
        <v>624</v>
      </c>
      <c r="J14" s="239" t="s">
        <v>624</v>
      </c>
    </row>
    <row r="15" spans="1:10" ht="21" customHeight="1">
      <c r="A15" s="31"/>
      <c r="B15" s="119"/>
      <c r="C15" s="119"/>
      <c r="D15" s="81" t="s">
        <v>205</v>
      </c>
      <c r="E15" s="47" t="s">
        <v>485</v>
      </c>
      <c r="F15" s="35">
        <v>10000</v>
      </c>
      <c r="G15" s="61"/>
      <c r="H15" s="123">
        <v>6600</v>
      </c>
      <c r="I15" s="238" t="s">
        <v>624</v>
      </c>
      <c r="J15" s="239" t="s">
        <v>624</v>
      </c>
    </row>
    <row r="16" spans="1:10" ht="21" customHeight="1">
      <c r="A16" s="31"/>
      <c r="B16" s="119"/>
      <c r="C16" s="119"/>
      <c r="D16" s="81" t="s">
        <v>613</v>
      </c>
      <c r="E16" s="47" t="s">
        <v>614</v>
      </c>
      <c r="F16" s="35">
        <v>3500</v>
      </c>
      <c r="G16" s="61"/>
      <c r="H16" s="123">
        <v>1850</v>
      </c>
      <c r="I16" s="238" t="s">
        <v>624</v>
      </c>
      <c r="J16" s="239" t="s">
        <v>624</v>
      </c>
    </row>
    <row r="17" spans="1:10" ht="21" customHeight="1">
      <c r="A17" s="31"/>
      <c r="B17" s="119"/>
      <c r="C17" s="119"/>
      <c r="D17" s="81" t="s">
        <v>206</v>
      </c>
      <c r="E17" s="47" t="s">
        <v>486</v>
      </c>
      <c r="F17" s="35">
        <v>8300</v>
      </c>
      <c r="G17" s="61"/>
      <c r="H17" s="123">
        <v>5100</v>
      </c>
      <c r="I17" s="238" t="s">
        <v>624</v>
      </c>
      <c r="J17" s="239" t="s">
        <v>624</v>
      </c>
    </row>
    <row r="18" spans="1:10" ht="21" customHeight="1">
      <c r="A18" s="31"/>
      <c r="B18" s="119"/>
      <c r="C18" s="119"/>
      <c r="D18" s="81" t="s">
        <v>207</v>
      </c>
      <c r="E18" s="47" t="s">
        <v>374</v>
      </c>
      <c r="F18" s="35">
        <v>1700</v>
      </c>
      <c r="G18" s="61"/>
      <c r="H18" s="123">
        <v>1100</v>
      </c>
      <c r="I18" s="238" t="s">
        <v>624</v>
      </c>
      <c r="J18" s="239" t="s">
        <v>624</v>
      </c>
    </row>
    <row r="19" spans="1:10" ht="21" customHeight="1">
      <c r="A19" s="31"/>
      <c r="B19" s="119"/>
      <c r="C19" s="119"/>
      <c r="D19" s="81" t="s">
        <v>208</v>
      </c>
      <c r="E19" s="47" t="s">
        <v>375</v>
      </c>
      <c r="F19" s="35">
        <v>2800</v>
      </c>
      <c r="G19" s="61"/>
      <c r="H19" s="123">
        <v>1700</v>
      </c>
      <c r="I19" s="238" t="s">
        <v>624</v>
      </c>
      <c r="J19" s="239" t="s">
        <v>624</v>
      </c>
    </row>
    <row r="20" spans="1:10" ht="21" customHeight="1">
      <c r="A20" s="31"/>
      <c r="B20" s="119"/>
      <c r="C20" s="119"/>
      <c r="D20" s="81" t="s">
        <v>209</v>
      </c>
      <c r="E20" s="47" t="s">
        <v>376</v>
      </c>
      <c r="F20" s="35">
        <v>10500</v>
      </c>
      <c r="G20" s="61"/>
      <c r="H20" s="123">
        <v>5650</v>
      </c>
      <c r="I20" s="238" t="s">
        <v>624</v>
      </c>
      <c r="J20" s="239" t="s">
        <v>624</v>
      </c>
    </row>
    <row r="21" spans="1:10" ht="21" customHeight="1">
      <c r="A21" s="172"/>
      <c r="B21" s="173"/>
      <c r="C21" s="173"/>
      <c r="D21" s="81" t="s">
        <v>210</v>
      </c>
      <c r="E21" s="47" t="s">
        <v>377</v>
      </c>
      <c r="F21" s="35">
        <v>4450</v>
      </c>
      <c r="G21" s="61"/>
      <c r="H21" s="123">
        <v>2050</v>
      </c>
      <c r="I21" s="238" t="s">
        <v>624</v>
      </c>
      <c r="J21" s="239" t="s">
        <v>624</v>
      </c>
    </row>
    <row r="22" spans="1:10" ht="21" customHeight="1">
      <c r="A22" s="172"/>
      <c r="B22" s="173"/>
      <c r="C22" s="173"/>
      <c r="D22" s="81" t="s">
        <v>211</v>
      </c>
      <c r="E22" s="47" t="s">
        <v>487</v>
      </c>
      <c r="F22" s="35">
        <v>6150</v>
      </c>
      <c r="G22" s="61"/>
      <c r="H22" s="123">
        <v>4250</v>
      </c>
      <c r="I22" s="238" t="s">
        <v>624</v>
      </c>
      <c r="J22" s="239" t="s">
        <v>624</v>
      </c>
    </row>
    <row r="23" spans="1:10" ht="21" customHeight="1">
      <c r="A23" s="172"/>
      <c r="B23" s="173"/>
      <c r="C23" s="173"/>
      <c r="D23" s="81" t="s">
        <v>212</v>
      </c>
      <c r="E23" s="47" t="s">
        <v>378</v>
      </c>
      <c r="F23" s="35">
        <v>4150</v>
      </c>
      <c r="G23" s="61"/>
      <c r="H23" s="123">
        <v>2200</v>
      </c>
      <c r="I23" s="238" t="s">
        <v>624</v>
      </c>
      <c r="J23" s="239" t="s">
        <v>624</v>
      </c>
    </row>
    <row r="24" spans="1:10" ht="21" customHeight="1">
      <c r="A24" s="172"/>
      <c r="B24" s="173"/>
      <c r="C24" s="173"/>
      <c r="D24" s="81" t="s">
        <v>213</v>
      </c>
      <c r="E24" s="47" t="s">
        <v>379</v>
      </c>
      <c r="F24" s="35">
        <v>4000</v>
      </c>
      <c r="G24" s="61"/>
      <c r="H24" s="123">
        <v>2500</v>
      </c>
      <c r="I24" s="238" t="s">
        <v>624</v>
      </c>
      <c r="J24" s="239" t="s">
        <v>624</v>
      </c>
    </row>
    <row r="25" spans="1:10" ht="21" customHeight="1">
      <c r="A25" s="172"/>
      <c r="B25" s="173"/>
      <c r="C25" s="173"/>
      <c r="D25" s="81" t="s">
        <v>214</v>
      </c>
      <c r="E25" s="47" t="s">
        <v>380</v>
      </c>
      <c r="F25" s="35">
        <v>4950</v>
      </c>
      <c r="G25" s="61"/>
      <c r="H25" s="123">
        <v>2600</v>
      </c>
      <c r="I25" s="238" t="s">
        <v>624</v>
      </c>
      <c r="J25" s="239" t="s">
        <v>624</v>
      </c>
    </row>
    <row r="26" spans="1:10" ht="21" customHeight="1">
      <c r="A26" s="217"/>
      <c r="B26" s="218"/>
      <c r="C26" s="218"/>
      <c r="D26" s="81" t="s">
        <v>215</v>
      </c>
      <c r="E26" s="47" t="s">
        <v>381</v>
      </c>
      <c r="F26" s="35">
        <v>4150</v>
      </c>
      <c r="G26" s="61"/>
      <c r="H26" s="123">
        <v>2100</v>
      </c>
      <c r="I26" s="238" t="s">
        <v>624</v>
      </c>
      <c r="J26" s="239" t="s">
        <v>624</v>
      </c>
    </row>
    <row r="27" spans="1:10" ht="21" customHeight="1">
      <c r="A27" s="31"/>
      <c r="B27" s="119"/>
      <c r="C27" s="119"/>
      <c r="D27" s="81" t="s">
        <v>216</v>
      </c>
      <c r="E27" s="47" t="s">
        <v>382</v>
      </c>
      <c r="F27" s="35">
        <v>3150</v>
      </c>
      <c r="G27" s="61"/>
      <c r="H27" s="123">
        <v>2050</v>
      </c>
      <c r="I27" s="238" t="s">
        <v>624</v>
      </c>
      <c r="J27" s="239" t="s">
        <v>624</v>
      </c>
    </row>
    <row r="28" spans="1:10" ht="21" customHeight="1">
      <c r="A28" s="31"/>
      <c r="B28" s="119"/>
      <c r="C28" s="119"/>
      <c r="D28" s="81" t="s">
        <v>217</v>
      </c>
      <c r="E28" s="47" t="s">
        <v>488</v>
      </c>
      <c r="F28" s="35">
        <v>3000</v>
      </c>
      <c r="G28" s="61"/>
      <c r="H28" s="123">
        <v>1950</v>
      </c>
      <c r="I28" s="238" t="s">
        <v>624</v>
      </c>
      <c r="J28" s="239" t="s">
        <v>624</v>
      </c>
    </row>
    <row r="29" spans="1:10" ht="21" customHeight="1">
      <c r="A29" s="31"/>
      <c r="B29" s="119"/>
      <c r="C29" s="119"/>
      <c r="D29" s="81" t="s">
        <v>218</v>
      </c>
      <c r="E29" s="47" t="s">
        <v>489</v>
      </c>
      <c r="F29" s="35">
        <v>5800</v>
      </c>
      <c r="G29" s="61"/>
      <c r="H29" s="123">
        <v>4050</v>
      </c>
      <c r="I29" s="238" t="s">
        <v>624</v>
      </c>
      <c r="J29" s="239" t="s">
        <v>624</v>
      </c>
    </row>
    <row r="30" spans="1:10" ht="21" customHeight="1">
      <c r="A30" s="31"/>
      <c r="B30" s="119"/>
      <c r="C30" s="119"/>
      <c r="D30" s="81"/>
      <c r="E30" s="47"/>
      <c r="F30" s="35"/>
      <c r="G30" s="61"/>
      <c r="H30" s="123"/>
      <c r="I30" s="240"/>
      <c r="J30" s="241"/>
    </row>
    <row r="31" spans="1:10" ht="21" customHeight="1">
      <c r="A31" s="31"/>
      <c r="B31" s="119"/>
      <c r="C31" s="119"/>
      <c r="D31" s="86"/>
      <c r="E31" s="106"/>
      <c r="F31" s="14"/>
      <c r="G31" s="50"/>
      <c r="H31" s="123"/>
      <c r="I31" s="240"/>
      <c r="J31" s="241"/>
    </row>
    <row r="32" spans="1:10" ht="21" customHeight="1">
      <c r="A32" s="31"/>
      <c r="B32" s="119"/>
      <c r="C32" s="119"/>
      <c r="D32" s="86"/>
      <c r="E32" s="106"/>
      <c r="F32" s="14"/>
      <c r="G32" s="50"/>
      <c r="H32" s="123"/>
      <c r="I32" s="240"/>
      <c r="J32" s="241"/>
    </row>
    <row r="33" spans="1:10" ht="21" customHeight="1">
      <c r="A33" s="31"/>
      <c r="B33" s="119"/>
      <c r="C33" s="119"/>
      <c r="D33" s="86"/>
      <c r="E33" s="106"/>
      <c r="F33" s="14"/>
      <c r="G33" s="50"/>
      <c r="H33" s="123"/>
      <c r="I33" s="240"/>
      <c r="J33" s="241"/>
    </row>
    <row r="34" spans="1:10" ht="21" customHeight="1">
      <c r="A34" s="31"/>
      <c r="B34" s="119"/>
      <c r="C34" s="119"/>
      <c r="D34" s="86"/>
      <c r="E34" s="106"/>
      <c r="F34" s="14"/>
      <c r="G34" s="50"/>
      <c r="H34" s="123"/>
      <c r="I34" s="240"/>
      <c r="J34" s="241"/>
    </row>
    <row r="35" spans="1:10" ht="21" customHeight="1">
      <c r="A35" s="31"/>
      <c r="B35" s="119"/>
      <c r="C35" s="119"/>
      <c r="D35" s="86"/>
      <c r="E35" s="107"/>
      <c r="F35" s="14"/>
      <c r="G35" s="50"/>
      <c r="H35" s="123"/>
      <c r="I35" s="240"/>
      <c r="J35" s="241"/>
    </row>
    <row r="36" spans="1:10" ht="21" customHeight="1">
      <c r="A36" s="31"/>
      <c r="B36" s="119"/>
      <c r="C36" s="119"/>
      <c r="D36" s="86"/>
      <c r="E36" s="107"/>
      <c r="F36" s="14"/>
      <c r="G36" s="50"/>
      <c r="H36" s="123"/>
      <c r="I36" s="240"/>
      <c r="J36" s="241"/>
    </row>
    <row r="37" spans="1:10" ht="21" customHeight="1">
      <c r="A37" s="31"/>
      <c r="B37" s="119"/>
      <c r="C37" s="119"/>
      <c r="D37" s="86"/>
      <c r="E37" s="107"/>
      <c r="F37" s="14"/>
      <c r="G37" s="50"/>
      <c r="H37" s="123"/>
      <c r="I37" s="240"/>
      <c r="J37" s="241"/>
    </row>
    <row r="38" spans="1:10" ht="21" customHeight="1">
      <c r="A38" s="31"/>
      <c r="B38" s="119"/>
      <c r="C38" s="119"/>
      <c r="D38" s="86"/>
      <c r="E38" s="107"/>
      <c r="F38" s="14"/>
      <c r="G38" s="50"/>
      <c r="H38" s="123"/>
      <c r="I38" s="240"/>
      <c r="J38" s="241"/>
    </row>
    <row r="39" spans="1:10" ht="21" customHeight="1">
      <c r="A39" s="31"/>
      <c r="B39" s="119"/>
      <c r="C39" s="119"/>
      <c r="D39" s="86"/>
      <c r="E39" s="107"/>
      <c r="F39" s="14"/>
      <c r="G39" s="50"/>
      <c r="H39" s="123"/>
      <c r="I39" s="240"/>
      <c r="J39" s="241"/>
    </row>
    <row r="40" spans="1:10" ht="21" customHeight="1">
      <c r="A40" s="31"/>
      <c r="B40" s="119"/>
      <c r="C40" s="119"/>
      <c r="D40" s="90"/>
      <c r="E40" s="107"/>
      <c r="F40" s="14"/>
      <c r="G40" s="50"/>
      <c r="H40" s="123"/>
      <c r="I40" s="240"/>
      <c r="J40" s="241"/>
    </row>
    <row r="41" spans="1:10" ht="21" customHeight="1">
      <c r="A41" s="31"/>
      <c r="B41" s="119"/>
      <c r="C41" s="119"/>
      <c r="D41" s="90"/>
      <c r="E41" s="13"/>
      <c r="F41" s="14"/>
      <c r="G41" s="50"/>
      <c r="H41" s="123"/>
      <c r="I41" s="240"/>
      <c r="J41" s="241"/>
    </row>
    <row r="42" spans="1:10" ht="21" customHeight="1">
      <c r="A42" s="31"/>
      <c r="B42" s="119"/>
      <c r="C42" s="119"/>
      <c r="D42" s="90"/>
      <c r="E42" s="13"/>
      <c r="F42" s="14"/>
      <c r="G42" s="50"/>
      <c r="H42" s="123"/>
      <c r="I42" s="240"/>
      <c r="J42" s="241"/>
    </row>
    <row r="43" spans="1:10" ht="21" customHeight="1">
      <c r="A43" s="31"/>
      <c r="B43" s="119"/>
      <c r="C43" s="119"/>
      <c r="D43" s="90"/>
      <c r="E43" s="13"/>
      <c r="F43" s="14"/>
      <c r="G43" s="50"/>
      <c r="H43" s="123"/>
      <c r="I43" s="240"/>
      <c r="J43" s="241"/>
    </row>
    <row r="44" spans="1:10" ht="21" customHeight="1">
      <c r="A44" s="31"/>
      <c r="B44" s="119"/>
      <c r="C44" s="119"/>
      <c r="D44" s="90"/>
      <c r="E44" s="13"/>
      <c r="F44" s="14"/>
      <c r="G44" s="50"/>
      <c r="H44" s="123"/>
      <c r="I44" s="240"/>
      <c r="J44" s="241"/>
    </row>
    <row r="45" spans="1:10" ht="21" customHeight="1">
      <c r="A45" s="31"/>
      <c r="B45" s="119"/>
      <c r="C45" s="119"/>
      <c r="D45" s="90"/>
      <c r="E45" s="13"/>
      <c r="F45" s="14"/>
      <c r="G45" s="50"/>
      <c r="H45" s="123"/>
      <c r="I45" s="240"/>
      <c r="J45" s="241"/>
    </row>
    <row r="46" spans="1:10" ht="21" customHeight="1">
      <c r="A46" s="31"/>
      <c r="B46" s="119"/>
      <c r="C46" s="119"/>
      <c r="D46" s="90"/>
      <c r="E46" s="13"/>
      <c r="F46" s="14"/>
      <c r="G46" s="50"/>
      <c r="H46" s="123"/>
      <c r="I46" s="240"/>
      <c r="J46" s="241"/>
    </row>
    <row r="47" spans="1:10" ht="21" customHeight="1">
      <c r="A47" s="207"/>
      <c r="B47" s="208"/>
      <c r="C47" s="208"/>
      <c r="D47" s="91"/>
      <c r="E47" s="16"/>
      <c r="F47" s="17"/>
      <c r="G47" s="66"/>
      <c r="H47" s="125"/>
      <c r="I47" s="242"/>
      <c r="J47" s="243"/>
    </row>
    <row r="48" spans="1:10" s="67" customFormat="1" ht="21" customHeight="1">
      <c r="A48" s="20"/>
      <c r="B48" s="42"/>
      <c r="C48" s="42"/>
      <c r="D48" s="89"/>
      <c r="E48" s="28" t="str">
        <f>CONCATENATE(FIXED(COUNTA(E5:E47),0,0),"　店")</f>
        <v>25　店</v>
      </c>
      <c r="F48" s="21">
        <f>SUM(F5:F47)</f>
        <v>119150</v>
      </c>
      <c r="G48" s="21">
        <f>SUM(G5:G47)</f>
        <v>0</v>
      </c>
      <c r="H48" s="22">
        <f>SUM(H5:H47)</f>
        <v>70750</v>
      </c>
      <c r="I48" s="231"/>
      <c r="J48" s="232"/>
    </row>
    <row r="49" spans="1:10" s="67" customFormat="1" ht="21" customHeight="1">
      <c r="A49" s="197" t="s">
        <v>629</v>
      </c>
      <c r="B49" s="1"/>
      <c r="C49" s="1"/>
      <c r="D49" s="79"/>
      <c r="E49" s="2"/>
      <c r="F49" s="2"/>
      <c r="G49" s="2"/>
      <c r="H49" s="4"/>
      <c r="J49" s="4" t="s">
        <v>59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3:H3 A27:C48 A5:C25 D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2018-03-09T09:27:41Z</cp:lastPrinted>
  <dcterms:created xsi:type="dcterms:W3CDTF">2001-09-20T06:42:30Z</dcterms:created>
  <dcterms:modified xsi:type="dcterms:W3CDTF">2018-04-04T03:27:45Z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