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<sst xmlns="http://schemas.openxmlformats.org/spreadsheetml/2006/main" count="814" uniqueCount="626">
  <si>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</si>
  <si>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</si>
  <si>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</si>
  <si>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</si>
  <si>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</si>
  <si>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</si>
  <si>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</si>
  <si>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</si>
  <si>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</si>
  <si>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</si>
  <si>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</si>
  <si>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</si>
  <si>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</si>
  <si>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</si>
  <si>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</si>
  <si>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</si>
  <si>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</si>
  <si>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</si>
  <si>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</si>
  <si>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</si>
  <si>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</si>
  <si>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</si>
  <si>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</si>
  <si>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</si>
  <si>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</si>
  <si>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</si>
  <si>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</si>
  <si>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</si>
  <si>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</si>
  <si>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</si>
  <si>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</si>
  <si>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</si>
  <si>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</si>
  <si>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</si>
  <si>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</si>
  <si>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</si>
  <si>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</si>
  <si>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</si>
  <si>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</si>
  <si>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</si>
  <si>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</si>
  <si>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</si>
  <si>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</si>
  <si>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</si>
  <si>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</si>
  <si>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</si>
  <si>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</si>
  <si>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</si>
  <si>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</si>
  <si>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</si>
  <si>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</si>
  <si>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</si>
  <si>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</si>
  <si>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</si>
  <si>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</si>
  <si>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</si>
  <si>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</si>
  <si>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</si>
  <si>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</si>
  <si>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</si>
  <si>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</si>
  <si>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</si>
  <si>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</si>
  <si>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</si>
  <si>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</si>
  <si>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</si>
  <si>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</si>
  <si>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</si>
  <si>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</si>
  <si>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</si>
  <si>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</si>
  <si>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</si>
  <si>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</si>
  <si>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</si>
  <si>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</si>
  <si>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</si>
  <si>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</si>
  <si>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</si>
  <si>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</si>
  <si>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</si>
  <si>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</si>
  <si>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</si>
  <si>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</si>
  <si>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</si>
  <si>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</si>
  <si>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</si>
  <si>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</si>
  <si>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</si>
  <si>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</si>
  <si>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</si>
  <si>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</si>
  <si>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</si>
  <si>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</si>
  <si>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</si>
  <si>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</si>
  <si>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</si>
  <si>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</si>
  <si>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</si>
  <si>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</si>
  <si>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</si>
  <si>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</si>
  <si>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</si>
  <si>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</si>
  <si>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</si>
  <si>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</si>
  <si>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</si>
  <si>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</si>
  <si>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</si>
  <si>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</si>
  <si>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</si>
  <si>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</si>
  <si>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</si>
  <si>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</si>
  <si>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</si>
  <si>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</si>
  <si>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</si>
  <si>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</si>
  <si>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</si>
  <si>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</si>
  <si>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</si>
  <si>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</si>
  <si>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</si>
  <si>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</si>
  <si>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</si>
  <si>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</si>
  <si>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</si>
  <si>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</si>
  <si>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</si>
  <si>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</si>
  <si>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</si>
  <si>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</si>
  <si>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</si>
  <si>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</si>
  <si>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</si>
  <si>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</si>
  <si>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</si>
  <si>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</si>
  <si>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</si>
  <si>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</si>
  <si>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</si>
  <si>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</si>
  <si>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</si>
  <si>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</si>
  <si>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</si>
  <si>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</si>
  <si>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</si>
  <si>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</si>
  <si>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</si>
  <si>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</si>
  <si>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</si>
  <si>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</si>
  <si>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</si>
  <si>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</si>
  <si>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</si>
  <si>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</si>
  <si>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</si>
  <si>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</si>
  <si>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</si>
  <si>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</si>
  <si>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</si>
  <si>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</si>
  <si>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</si>
  <si>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</si>
  <si>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</si>
  <si>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</si>
  <si>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</si>
  <si>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</si>
  <si>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</si>
  <si>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</si>
  <si>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</si>
  <si>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</si>
  <si>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</si>
  <si>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</si>
  <si>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</si>
  <si>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</si>
  <si>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</si>
  <si>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</si>
  <si>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</si>
  <si>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</si>
  <si>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</si>
  <si>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</si>
  <si>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</si>
  <si>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</si>
  <si>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</si>
  <si>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</si>
  <si>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</si>
  <si>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</si>
  <si>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</si>
  <si>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</si>
  <si>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</si>
  <si>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</si>
  <si>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</si>
  <si>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</si>
  <si>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</si>
  <si>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</si>
  <si>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</si>
  <si>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</si>
  <si>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</si>
  <si>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</si>
  <si>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</si>
  <si>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</si>
  <si>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</si>
  <si>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</si>
  <si>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</si>
  <si>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</si>
  <si>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</si>
  <si>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</si>
  <si>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</si>
  <si>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</si>
  <si>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</si>
  <si>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</si>
  <si>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</si>
  <si>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</si>
  <si>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</si>
  <si>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</si>
  <si>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</si>
  <si>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</si>
  <si>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</si>
  <si>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</si>
  <si>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</si>
  <si>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</si>
  <si>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</si>
  <si>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</si>
  <si>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</si>
  <si>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</si>
  <si>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</si>
  <si>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</si>
  <si>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</si>
  <si>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</si>
  <si>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</si>
  <si>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</si>
  <si>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</si>
  <si>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</si>
  <si>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</si>
  <si>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</si>
  <si>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</si>
  <si>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</si>
  <si>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</si>
  <si>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</si>
  <si>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</si>
  <si>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</si>
  <si>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</si>
  <si>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</si>
  <si>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</si>
  <si>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</si>
  <si>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</si>
  <si>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</si>
  <si>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</si>
  <si>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</si>
  <si>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</si>
  <si>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</si>
  <si>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</si>
  <si>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</si>
  <si>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</si>
  <si>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</si>
  <si>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</si>
  <si>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</si>
  <si>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</si>
  <si>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</si>
  <si>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</si>
  <si>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</si>
  <si>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</si>
  <si>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</si>
  <si>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</si>
  <si>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</si>
  <si>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</si>
  <si>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</si>
  <si>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</si>
  <si>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</si>
  <si>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</si>
  <si>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</si>
  <si>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</si>
  <si>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</si>
  <si>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</si>
  <si>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</si>
  <si>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</si>
  <si>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</si>
  <si>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</si>
  <si>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</si>
  <si>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</si>
  <si>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</si>
  <si>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</si>
  <si>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</si>
  <si>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</si>
  <si>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</si>
  <si>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</si>
  <si>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</si>
  <si>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</si>
  <si>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</si>
  <si>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</si>
  <si>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</si>
  <si>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</si>
  <si>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</si>
  <si>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</si>
  <si>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</si>
  <si>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</si>
  <si>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</si>
  <si>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</si>
  <si>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</si>
  <si>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</si>
  <si>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</si>
  <si>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</si>
  <si>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</si>
  <si>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</si>
  <si>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</si>
  <si>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</si>
  <si>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</si>
  <si>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</si>
  <si>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</si>
  <si>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</si>
  <si>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</si>
  <si>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</si>
  <si>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</si>
  <si>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</si>
  <si>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</si>
  <si>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</si>
  <si>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</si>
  <si>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</si>
  <si>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</si>
  <si>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</si>
  <si>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</si>
  <si>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</si>
  <si>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</si>
  <si>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</si>
  <si>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</si>
  <si>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</si>
  <si>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</si>
  <si>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</si>
  <si>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</si>
  <si>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</si>
  <si>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</si>
  <si>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</si>
  <si>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</si>
  <si>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</si>
  <si>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</si>
  <si>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</si>
  <si>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</si>
  <si>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</si>
  <si>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</si>
  <si>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</si>
  <si>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</si>
  <si>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</si>
  <si>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</si>
  <si>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</si>
  <si>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</si>
  <si>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</si>
  <si>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</si>
  <si>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</si>
  <si>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</si>
  <si>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</si>
  <si>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</si>
  <si>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</si>
  <si>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</si>
  <si>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</si>
  <si>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</si>
  <si>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</si>
  <si>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</si>
  <si>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</si>
  <si>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</si>
  <si>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</si>
  <si>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</si>
  <si>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</si>
  <si>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</si>
  <si>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</si>
  <si>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</si>
  <si>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</si>
  <si>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</si>
  <si>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</si>
  <si>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</si>
  <si>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</si>
  <si>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</si>
  <si>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</si>
  <si>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</si>
  <si>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</si>
  <si>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</si>
  <si>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</si>
  <si>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</si>
  <si>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</si>
  <si>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</si>
  <si>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</si>
  <si>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</si>
  <si>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</si>
  <si>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</si>
  <si>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</si>
  <si>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</si>
  <si>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</si>
  <si>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</si>
  <si>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</si>
  <si>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</si>
  <si>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</si>
  <si>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</si>
  <si>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</si>
  <si>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</si>
  <si>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</si>
  <si>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</si>
  <si>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</si>
  <si>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</si>
  <si>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</si>
  <si>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</si>
  <si>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</si>
  <si>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</si>
  <si>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</si>
  <si>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</si>
  <si>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</si>
  <si>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</si>
  <si>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</si>
  <si>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</si>
  <si>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</si>
  <si>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</si>
  <si>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</si>
  <si>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</si>
  <si>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</si>
  <si>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</si>
  <si>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</si>
  <si>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</si>
  <si>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</si>
  <si>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</si>
  <si>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</si>
  <si>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</si>
  <si>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</si>
  <si>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</si>
  <si>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</si>
  <si>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</si>
  <si>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</si>
  <si>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</si>
  <si>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</si>
  <si>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</si>
  <si>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</si>
  <si>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</si>
  <si>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</si>
  <si>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</si>
  <si>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</si>
  <si>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</si>
  <si>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</si>
  <si>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</si>
  <si>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</si>
  <si>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</si>
  <si>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</si>
  <si>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</si>
  <si>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</si>
  <si>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</si>
  <si>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</si>
  <si>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</si>
  <si>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</si>
  <si>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</si>
  <si>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</si>
  <si>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</si>
  <si>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</si>
  <si>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</si>
  <si>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</si>
  <si>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</si>
  <si>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</si>
  <si>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</si>
  <si>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</si>
  <si>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</si>
  <si>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</si>
  <si>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</si>
  <si>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</si>
  <si>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</si>
  <si>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</si>
  <si>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</si>
  <si>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</si>
  <si>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</si>
  <si>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</si>
  <si>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</si>
  <si>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</si>
  <si>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</si>
  <si>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</si>
  <si>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</si>
  <si>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</si>
  <si>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</si>
  <si>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</si>
  <si>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</si>
  <si>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</si>
  <si>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</si>
  <si>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</si>
  <si>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</si>
  <si>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</si>
  <si>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</si>
  <si>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</si>
  <si>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</si>
  <si>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</si>
  <si>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</si>
  <si>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</si>
  <si>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</si>
  <si>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</si>
  <si>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</si>
  <si>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</si>
  <si>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</si>
  <si>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</si>
  <si>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</si>
  <si>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</si>
  <si>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</si>
  <si>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</si>
  <si>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</si>
  <si>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</si>
  <si>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</si>
  <si>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</si>
  <si>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</si>
  <si>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</si>
  <si>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</si>
  <si>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</si>
  <si>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</si>
  <si>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</si>
  <si>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</si>
  <si>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</si>
  <si>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</si>
  <si>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</si>
  <si>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</si>
  <si>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</si>
  <si>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</si>
  <si>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</si>
  <si>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</si>
  <si>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</si>
  <si>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</si>
  <si>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</si>
  <si>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</si>
  <si>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</si>
  <si>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</si>
  <si>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</si>
  <si>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</si>
  <si>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</si>
  <si>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</si>
  <si>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</si>
  <si>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</si>
  <si>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</si>
  <si>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</si>
  <si>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</si>
  <si>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</si>
  <si>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</si>
  <si>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</si>
  <si>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</si>
  <si>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</si>
  <si>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</si>
  <si>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</si>
  <si>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</si>
  <si>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</si>
  <si>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</si>
  <si>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</si>
  <si>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</si>
  <si>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</si>
  <si>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</si>
  <si>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</si>
  <si>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</si>
  <si>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</si>
  <si>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</si>
  <si>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</si>
  <si>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</si>
  <si>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</si>
  <si>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</si>
  <si>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</si>
  <si>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</si>
  <si>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</si>
  <si>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</si>
  <si>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</si>
  <si>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</si>
  <si>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</si>
  <si>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</si>
  <si>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</si>
  <si>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</si>
  <si>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</si>
  <si>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</si>
  <si>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</si>
  <si>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</si>
  <si>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</si>
  <si>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</si>
  <si>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</si>
  <si>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</si>
  <si>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</si>
  <si>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</si>
  <si>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</si>
  <si>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</si>
  <si>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</si>
  <si>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</si>
  <si>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</si>
  <si>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</si>
  <si>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</si>
  <si>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</si>
  <si>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</si>
  <si>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</si>
  <si>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</si>
  <si>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</si>
  <si>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</si>
  <si>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.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</si>
  <si>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</si>
  <si>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</si>
  <si>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</si>
  <si>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</si>
  <si>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</si>
  <si>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</si>
  <si>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</si>
  <si>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</si>
  <si>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</si>
  <si>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</si>
  <si>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</si>
  <si>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</si>
  <si>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</si>
  <si>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</si>
  <si>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</si>
  <si>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</si>
  <si>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</si>
  <si>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</si>
  <si>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</si>
  <si>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</si>
  <si>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</si>
  <si>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</si>
  <si>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</si>
  <si>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</si>
  <si>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</si>
  <si>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</si>
  <si>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</si>
  <si>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</si>
  <si>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</si>
  <si>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</si>
  <si>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</si>
  <si>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</si>
  <si>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</si>
  <si>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</si>
  <si>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</si>
  <si>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</si>
  <si>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</si>
  <si>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武豊NM</t>
  </si>
  <si>
    <t>河和NM</t>
  </si>
  <si>
    <t>野間NAMY</t>
  </si>
  <si>
    <t>平成30年後期（11月1日以降）</t>
  </si>
  <si>
    <t>平成30年後期（11月1日以降）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</si>
</sst>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0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0" xfId="130" applyNumberFormat="1" applyFont="1" applyBorder="1" applyAlignment="1" applyProtection="1">
      <alignment horizontal="left" vertical="top"/>
      <protection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78" fontId="11" fillId="0" borderId="62" xfId="130" applyNumberFormat="1" applyFont="1" applyBorder="1" applyAlignment="1" applyProtection="1">
      <alignment horizontal="center" vertical="top" shrinkToFit="1"/>
      <protection locked="0"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0" xfId="51" applyFont="1" applyBorder="1" applyAlignment="1" applyProtection="1">
      <alignment horizontal="left" vertical="top"/>
      <protection/>
    </xf>
    <xf numFmtId="178" fontId="12" fillId="0" borderId="61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2" xfId="51" applyNumberFormat="1" applyFont="1" applyBorder="1" applyAlignment="1" applyProtection="1">
      <alignment horizontal="center" vertical="top" shrinkToFit="1"/>
      <protection locked="0"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5" fillId="0" borderId="31" xfId="0" applyNumberFormat="1" applyFont="1" applyBorder="1" applyAlignment="1" applyProtection="1">
      <alignment horizontal="distributed" vertical="center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320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585</v>
      </c>
    </row>
    <row r="7" ht="13.5">
      <c r="B7" s="208" t="s">
        <v>590</v>
      </c>
    </row>
    <row r="11" ht="13.5">
      <c r="A11" s="208" t="s">
        <v>586</v>
      </c>
    </row>
    <row r="13" ht="13.5">
      <c r="B13" s="208" t="s">
        <v>591</v>
      </c>
    </row>
    <row r="17" ht="13.5">
      <c r="A17" s="208" t="s">
        <v>587</v>
      </c>
    </row>
    <row r="19" spans="1:7" s="219" customFormat="1" ht="13.5">
      <c r="A19" s="242"/>
      <c r="B19" s="246"/>
      <c r="C19" s="247"/>
      <c r="D19" s="221" t="s">
        <v>321</v>
      </c>
      <c r="E19" s="221" t="s">
        <v>322</v>
      </c>
      <c r="F19" s="221" t="s">
        <v>338</v>
      </c>
      <c r="G19" s="221" t="s">
        <v>339</v>
      </c>
    </row>
    <row r="20" spans="1:7" s="219" customFormat="1" ht="13.5">
      <c r="A20" s="242"/>
      <c r="B20" s="244" t="s">
        <v>609</v>
      </c>
      <c r="C20" s="245"/>
      <c r="D20" s="222" t="s">
        <v>323</v>
      </c>
      <c r="E20" s="222" t="s">
        <v>324</v>
      </c>
      <c r="F20" s="222" t="s">
        <v>336</v>
      </c>
      <c r="G20" s="222" t="s">
        <v>337</v>
      </c>
    </row>
    <row r="21" spans="1:7" s="219" customFormat="1" ht="13.5">
      <c r="A21" s="223"/>
      <c r="B21" s="244" t="s">
        <v>610</v>
      </c>
      <c r="C21" s="245"/>
      <c r="D21" s="249" t="s">
        <v>611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588</v>
      </c>
    </row>
    <row r="25" spans="1:2" ht="13.5">
      <c r="A25" s="241"/>
      <c r="B25" s="241"/>
    </row>
    <row r="26" ht="13.5">
      <c r="B26" s="241" t="s">
        <v>592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589</v>
      </c>
      <c r="B30" s="241"/>
    </row>
    <row r="31" spans="1:2" ht="13.5">
      <c r="A31" s="241"/>
      <c r="B31" s="241"/>
    </row>
    <row r="32" ht="13.5">
      <c r="B32" s="241" t="s">
        <v>325</v>
      </c>
    </row>
    <row r="33" ht="13.5">
      <c r="B33" s="241"/>
    </row>
    <row r="35" ht="13.5">
      <c r="B35" s="241" t="s">
        <v>593</v>
      </c>
    </row>
    <row r="36" ht="13.5">
      <c r="B36" s="241" t="s">
        <v>594</v>
      </c>
    </row>
    <row r="37" ht="13.5">
      <c r="B37" s="241"/>
    </row>
    <row r="39" ht="13.5">
      <c r="B39" s="241" t="s">
        <v>595</v>
      </c>
    </row>
    <row r="40" ht="13.5">
      <c r="B40" s="241" t="s">
        <v>596</v>
      </c>
    </row>
    <row r="41" ht="13.5">
      <c r="B41" s="241"/>
    </row>
    <row r="43" ht="13.5">
      <c r="B43" s="241" t="s">
        <v>340</v>
      </c>
    </row>
    <row r="44" ht="13.5">
      <c r="B44" s="241"/>
    </row>
    <row r="46" ht="13.5">
      <c r="B46" s="241" t="s">
        <v>326</v>
      </c>
    </row>
    <row r="47" ht="13.5">
      <c r="B47" s="241"/>
    </row>
    <row r="49" ht="13.5">
      <c r="B49" s="241" t="s">
        <v>327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456</v>
      </c>
      <c r="F5" s="38">
        <v>350</v>
      </c>
      <c r="G5" s="63"/>
      <c r="H5" s="130">
        <v>2500</v>
      </c>
    </row>
    <row r="6" spans="1:8" ht="19.5" customHeight="1">
      <c r="A6" s="57">
        <f>SUM(G30)</f>
        <v>0</v>
      </c>
      <c r="B6" s="58" t="s">
        <v>53</v>
      </c>
      <c r="C6" s="58">
        <f>SUM(F30)</f>
        <v>4550</v>
      </c>
      <c r="D6" s="88" t="s">
        <v>220</v>
      </c>
      <c r="E6" s="47" t="s">
        <v>615</v>
      </c>
      <c r="F6" s="35">
        <v>200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457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458</v>
      </c>
      <c r="F8" s="35">
        <v>300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223</v>
      </c>
      <c r="E9" s="47" t="s">
        <v>459</v>
      </c>
      <c r="F9" s="35">
        <v>250</v>
      </c>
      <c r="G9" s="66"/>
      <c r="H9" s="131">
        <v>2200</v>
      </c>
    </row>
    <row r="10" spans="1:8" ht="19.5" customHeight="1">
      <c r="A10" s="185"/>
      <c r="B10" s="186"/>
      <c r="C10" s="186"/>
      <c r="D10" s="88" t="s">
        <v>224</v>
      </c>
      <c r="E10" s="47" t="s">
        <v>460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461</v>
      </c>
      <c r="F11" s="35">
        <v>450</v>
      </c>
      <c r="G11" s="66"/>
      <c r="H11" s="131">
        <v>3450</v>
      </c>
    </row>
    <row r="12" spans="1:8" ht="19.5" customHeight="1">
      <c r="A12" s="185"/>
      <c r="B12" s="186"/>
      <c r="C12" s="186"/>
      <c r="D12" s="88" t="s">
        <v>226</v>
      </c>
      <c r="E12" s="47" t="s">
        <v>462</v>
      </c>
      <c r="F12" s="35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227</v>
      </c>
      <c r="E13" s="47" t="s">
        <v>463</v>
      </c>
      <c r="F13" s="35">
        <v>300</v>
      </c>
      <c r="G13" s="66"/>
      <c r="H13" s="131">
        <v>1500</v>
      </c>
    </row>
    <row r="14" spans="1:8" ht="19.5" customHeight="1">
      <c r="A14" s="185"/>
      <c r="B14" s="186"/>
      <c r="C14" s="186"/>
      <c r="D14" s="88" t="s">
        <v>228</v>
      </c>
      <c r="E14" s="47" t="s">
        <v>464</v>
      </c>
      <c r="F14" s="35">
        <v>150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465</v>
      </c>
      <c r="F15" s="35">
        <v>250</v>
      </c>
      <c r="G15" s="66"/>
      <c r="H15" s="131">
        <v>1200</v>
      </c>
    </row>
    <row r="16" spans="1:8" ht="19.5" customHeight="1">
      <c r="A16" s="156"/>
      <c r="B16" s="157"/>
      <c r="C16" s="157"/>
      <c r="D16" s="88" t="s">
        <v>230</v>
      </c>
      <c r="E16" s="47" t="s">
        <v>466</v>
      </c>
      <c r="F16" s="35">
        <v>200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467</v>
      </c>
      <c r="F17" s="35">
        <v>450</v>
      </c>
      <c r="G17" s="66"/>
      <c r="H17" s="131">
        <v>3050</v>
      </c>
    </row>
    <row r="18" spans="1:8" ht="19.5" customHeight="1">
      <c r="A18" s="185"/>
      <c r="B18" s="186"/>
      <c r="C18" s="186"/>
      <c r="D18" s="88" t="s">
        <v>232</v>
      </c>
      <c r="E18" s="47" t="s">
        <v>468</v>
      </c>
      <c r="F18" s="35">
        <v>250</v>
      </c>
      <c r="G18" s="66"/>
      <c r="H18" s="131">
        <v>1750</v>
      </c>
    </row>
    <row r="19" spans="1:8" ht="19.5" customHeight="1">
      <c r="A19" s="185"/>
      <c r="B19" s="186"/>
      <c r="C19" s="186"/>
      <c r="D19" s="88" t="s">
        <v>233</v>
      </c>
      <c r="E19" s="47" t="s">
        <v>469</v>
      </c>
      <c r="F19" s="35">
        <v>300</v>
      </c>
      <c r="G19" s="66"/>
      <c r="H19" s="131">
        <v>1700</v>
      </c>
    </row>
    <row r="20" spans="1:8" ht="19.5" customHeight="1">
      <c r="A20" s="185"/>
      <c r="B20" s="186"/>
      <c r="C20" s="186"/>
      <c r="D20" s="88" t="s">
        <v>234</v>
      </c>
      <c r="E20" s="47" t="s">
        <v>470</v>
      </c>
      <c r="F20" s="35">
        <v>200</v>
      </c>
      <c r="G20" s="66"/>
      <c r="H20" s="131">
        <v>1500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4550</v>
      </c>
      <c r="G30" s="21">
        <f>SUM(G5:G29)</f>
        <v>0</v>
      </c>
      <c r="H30" s="74">
        <f>SUM(H5:H29)</f>
        <v>29650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471</v>
      </c>
      <c r="F32" s="38">
        <v>400</v>
      </c>
      <c r="G32" s="63"/>
      <c r="H32" s="130">
        <v>1850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4300</v>
      </c>
      <c r="D33" s="88" t="s">
        <v>236</v>
      </c>
      <c r="E33" s="47" t="s">
        <v>472</v>
      </c>
      <c r="F33" s="35">
        <v>850</v>
      </c>
      <c r="G33" s="66"/>
      <c r="H33" s="131">
        <v>3900</v>
      </c>
    </row>
    <row r="34" spans="1:8" ht="19.5" customHeight="1">
      <c r="A34" s="185"/>
      <c r="B34" s="186"/>
      <c r="C34" s="186"/>
      <c r="D34" s="88" t="s">
        <v>237</v>
      </c>
      <c r="E34" s="47" t="s">
        <v>473</v>
      </c>
      <c r="F34" s="35">
        <v>650</v>
      </c>
      <c r="G34" s="66"/>
      <c r="H34" s="131">
        <v>2300</v>
      </c>
    </row>
    <row r="35" spans="1:8" ht="19.5" customHeight="1">
      <c r="A35" s="185"/>
      <c r="B35" s="186"/>
      <c r="C35" s="186"/>
      <c r="D35" s="88" t="s">
        <v>238</v>
      </c>
      <c r="E35" s="47" t="s">
        <v>474</v>
      </c>
      <c r="F35" s="35">
        <v>900</v>
      </c>
      <c r="G35" s="66"/>
      <c r="H35" s="131">
        <v>3900</v>
      </c>
    </row>
    <row r="36" spans="1:8" ht="19.5" customHeight="1">
      <c r="A36" s="52"/>
      <c r="B36" s="53"/>
      <c r="C36" s="53"/>
      <c r="D36" s="88" t="s">
        <v>239</v>
      </c>
      <c r="E36" s="47" t="s">
        <v>616</v>
      </c>
      <c r="F36" s="35">
        <v>1050</v>
      </c>
      <c r="G36" s="66"/>
      <c r="H36" s="131">
        <v>4200</v>
      </c>
    </row>
    <row r="37" spans="1:8" ht="19.5" customHeight="1">
      <c r="A37" s="52"/>
      <c r="B37" s="53"/>
      <c r="C37" s="53"/>
      <c r="D37" s="88" t="s">
        <v>240</v>
      </c>
      <c r="E37" s="47" t="s">
        <v>475</v>
      </c>
      <c r="F37" s="35">
        <v>450</v>
      </c>
      <c r="G37" s="66"/>
      <c r="H37" s="131">
        <v>2100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4300</v>
      </c>
      <c r="G48" s="21">
        <f>SUM(G32:G47)</f>
        <v>0</v>
      </c>
      <c r="H48" s="22">
        <f>SUM(H32:H47)</f>
        <v>18250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392</v>
      </c>
      <c r="F5" s="38">
        <v>400</v>
      </c>
      <c r="G5" s="63"/>
      <c r="H5" s="130">
        <v>1800</v>
      </c>
    </row>
    <row r="6" spans="1:8" ht="19.5" customHeight="1">
      <c r="A6" s="57">
        <f>SUM(G23)</f>
        <v>0</v>
      </c>
      <c r="B6" s="58" t="s">
        <v>53</v>
      </c>
      <c r="C6" s="58">
        <f>SUM(F23)</f>
        <v>3900</v>
      </c>
      <c r="D6" s="88" t="s">
        <v>242</v>
      </c>
      <c r="E6" s="47" t="s">
        <v>393</v>
      </c>
      <c r="F6" s="35">
        <v>400</v>
      </c>
      <c r="G6" s="66"/>
      <c r="H6" s="131">
        <v>1950</v>
      </c>
    </row>
    <row r="7" spans="1:8" ht="19.5" customHeight="1">
      <c r="A7" s="52"/>
      <c r="B7" s="53"/>
      <c r="C7" s="53"/>
      <c r="D7" s="88" t="s">
        <v>243</v>
      </c>
      <c r="E7" s="47" t="s">
        <v>394</v>
      </c>
      <c r="F7" s="35">
        <v>300</v>
      </c>
      <c r="G7" s="66"/>
      <c r="H7" s="131">
        <v>1300</v>
      </c>
    </row>
    <row r="8" spans="1:8" ht="19.5" customHeight="1">
      <c r="A8" s="52"/>
      <c r="B8" s="53"/>
      <c r="C8" s="53"/>
      <c r="D8" s="88" t="s">
        <v>244</v>
      </c>
      <c r="E8" s="47" t="s">
        <v>395</v>
      </c>
      <c r="F8" s="35">
        <v>450</v>
      </c>
      <c r="G8" s="66"/>
      <c r="H8" s="131">
        <v>1650</v>
      </c>
    </row>
    <row r="9" spans="1:8" ht="19.5" customHeight="1">
      <c r="A9" s="52"/>
      <c r="B9" s="53"/>
      <c r="C9" s="53"/>
      <c r="D9" s="88" t="s">
        <v>245</v>
      </c>
      <c r="E9" s="47" t="s">
        <v>446</v>
      </c>
      <c r="F9" s="35">
        <v>350</v>
      </c>
      <c r="G9" s="66"/>
      <c r="H9" s="131">
        <v>1450</v>
      </c>
    </row>
    <row r="10" spans="1:8" ht="19.5" customHeight="1">
      <c r="A10" s="52"/>
      <c r="B10" s="53"/>
      <c r="C10" s="53"/>
      <c r="D10" s="88" t="s">
        <v>246</v>
      </c>
      <c r="E10" s="47" t="s">
        <v>396</v>
      </c>
      <c r="F10" s="35">
        <v>400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447</v>
      </c>
      <c r="F11" s="35">
        <v>300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248</v>
      </c>
      <c r="E12" s="47" t="s">
        <v>448</v>
      </c>
      <c r="F12" s="35">
        <v>650</v>
      </c>
      <c r="G12" s="66"/>
      <c r="H12" s="131">
        <v>3100</v>
      </c>
    </row>
    <row r="13" spans="1:8" ht="19.5" customHeight="1">
      <c r="A13" s="52"/>
      <c r="B13" s="53"/>
      <c r="C13" s="53"/>
      <c r="D13" s="88" t="s">
        <v>249</v>
      </c>
      <c r="E13" s="47" t="s">
        <v>449</v>
      </c>
      <c r="F13" s="35">
        <v>400</v>
      </c>
      <c r="G13" s="66"/>
      <c r="H13" s="131">
        <v>1650</v>
      </c>
    </row>
    <row r="14" spans="1:8" ht="19.5" customHeight="1">
      <c r="A14" s="52"/>
      <c r="B14" s="56"/>
      <c r="C14" s="56"/>
      <c r="D14" s="100" t="s">
        <v>250</v>
      </c>
      <c r="E14" s="47" t="s">
        <v>450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3900</v>
      </c>
      <c r="G23" s="21">
        <f>SUM(G5:G22)</f>
        <v>0</v>
      </c>
      <c r="H23" s="74">
        <f>SUM(H5:H22)</f>
        <v>16750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451</v>
      </c>
      <c r="F25" s="34">
        <v>450</v>
      </c>
      <c r="G25" s="63"/>
      <c r="H25" s="130">
        <v>2550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3550</v>
      </c>
      <c r="D26" s="88" t="s">
        <v>252</v>
      </c>
      <c r="E26" s="47" t="s">
        <v>452</v>
      </c>
      <c r="F26" s="32">
        <v>600</v>
      </c>
      <c r="G26" s="66"/>
      <c r="H26" s="131">
        <v>2700</v>
      </c>
    </row>
    <row r="27" spans="1:8" ht="19.5" customHeight="1">
      <c r="A27" s="57"/>
      <c r="B27" s="58"/>
      <c r="C27" s="58"/>
      <c r="D27" s="88" t="s">
        <v>253</v>
      </c>
      <c r="E27" s="47" t="s">
        <v>453</v>
      </c>
      <c r="F27" s="32">
        <v>800</v>
      </c>
      <c r="G27" s="66"/>
      <c r="H27" s="131">
        <v>3150</v>
      </c>
    </row>
    <row r="28" spans="1:8" ht="19.5" customHeight="1">
      <c r="A28" s="57"/>
      <c r="B28" s="58"/>
      <c r="C28" s="58"/>
      <c r="D28" s="88" t="s">
        <v>254</v>
      </c>
      <c r="E28" s="47" t="s">
        <v>454</v>
      </c>
      <c r="F28" s="32">
        <v>600</v>
      </c>
      <c r="G28" s="66"/>
      <c r="H28" s="131">
        <v>2150</v>
      </c>
    </row>
    <row r="29" spans="1:8" ht="19.5" customHeight="1">
      <c r="A29" s="52"/>
      <c r="B29" s="53"/>
      <c r="C29" s="53"/>
      <c r="D29" s="88" t="s">
        <v>255</v>
      </c>
      <c r="E29" s="47" t="s">
        <v>455</v>
      </c>
      <c r="F29" s="32">
        <v>850</v>
      </c>
      <c r="G29" s="66"/>
      <c r="H29" s="131">
        <v>3400</v>
      </c>
    </row>
    <row r="30" spans="1:8" ht="19.5" customHeight="1">
      <c r="A30" s="52"/>
      <c r="B30" s="53"/>
      <c r="C30" s="53"/>
      <c r="D30" s="88" t="s">
        <v>256</v>
      </c>
      <c r="E30" s="47" t="s">
        <v>397</v>
      </c>
      <c r="F30" s="32">
        <v>250</v>
      </c>
      <c r="G30" s="66"/>
      <c r="H30" s="131">
        <v>1350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3550</v>
      </c>
      <c r="G48" s="21">
        <f>SUM(G25:G47)</f>
        <v>0</v>
      </c>
      <c r="H48" s="22">
        <f>SUM(H25:H47)</f>
        <v>15300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30"/>
      <c r="F3" s="330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6" t="s">
        <v>329</v>
      </c>
      <c r="B5" s="197"/>
      <c r="C5" s="197"/>
      <c r="D5" s="87" t="s">
        <v>330</v>
      </c>
      <c r="E5" s="110" t="s">
        <v>617</v>
      </c>
      <c r="F5" s="34">
        <v>450</v>
      </c>
      <c r="G5" s="63"/>
      <c r="H5" s="130">
        <v>2250</v>
      </c>
    </row>
    <row r="6" spans="1:8" ht="19.5" customHeight="1">
      <c r="A6" s="57">
        <f>SUM(G17)</f>
        <v>0</v>
      </c>
      <c r="B6" s="58" t="s">
        <v>53</v>
      </c>
      <c r="C6" s="58">
        <f>SUM(F17)</f>
        <v>1950</v>
      </c>
      <c r="D6" s="88" t="s">
        <v>331</v>
      </c>
      <c r="E6" s="111" t="s">
        <v>618</v>
      </c>
      <c r="F6" s="32">
        <v>500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332</v>
      </c>
      <c r="E7" s="111" t="s">
        <v>619</v>
      </c>
      <c r="F7" s="32">
        <v>650</v>
      </c>
      <c r="G7" s="66"/>
      <c r="H7" s="131">
        <v>3300</v>
      </c>
    </row>
    <row r="8" spans="1:8" ht="19.5" customHeight="1">
      <c r="A8" s="57"/>
      <c r="B8" s="58"/>
      <c r="C8" s="58"/>
      <c r="D8" s="88" t="s">
        <v>333</v>
      </c>
      <c r="E8" s="111" t="s">
        <v>620</v>
      </c>
      <c r="F8" s="32">
        <v>350</v>
      </c>
      <c r="G8" s="66"/>
      <c r="H8" s="131">
        <v>1800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1950</v>
      </c>
      <c r="G17" s="21">
        <f>SUM(G5:G16)</f>
        <v>0</v>
      </c>
      <c r="H17" s="74">
        <f>SUM(H5:H16)</f>
        <v>9850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580</v>
      </c>
      <c r="B19" s="199"/>
      <c r="C19" s="199"/>
      <c r="D19" s="87" t="s">
        <v>257</v>
      </c>
      <c r="E19" s="110" t="s">
        <v>434</v>
      </c>
      <c r="F19" s="34">
        <v>250</v>
      </c>
      <c r="G19" s="63"/>
      <c r="H19" s="130">
        <v>1300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1900</v>
      </c>
      <c r="D20" s="88" t="s">
        <v>258</v>
      </c>
      <c r="E20" s="111" t="s">
        <v>435</v>
      </c>
      <c r="F20" s="32">
        <v>600</v>
      </c>
      <c r="G20" s="66"/>
      <c r="H20" s="131">
        <v>2100</v>
      </c>
    </row>
    <row r="21" spans="1:8" ht="19.5" customHeight="1">
      <c r="A21" s="57"/>
      <c r="B21" s="58"/>
      <c r="C21" s="58"/>
      <c r="D21" s="88" t="s">
        <v>259</v>
      </c>
      <c r="E21" s="111" t="s">
        <v>436</v>
      </c>
      <c r="F21" s="32">
        <v>300</v>
      </c>
      <c r="G21" s="66"/>
      <c r="H21" s="131">
        <v>1650</v>
      </c>
    </row>
    <row r="22" spans="1:8" ht="19.5" customHeight="1">
      <c r="A22" s="57"/>
      <c r="B22" s="58"/>
      <c r="C22" s="58"/>
      <c r="D22" s="88" t="s">
        <v>260</v>
      </c>
      <c r="E22" s="111" t="s">
        <v>437</v>
      </c>
      <c r="F22" s="32">
        <v>250</v>
      </c>
      <c r="G22" s="66"/>
      <c r="H22" s="131">
        <v>1400</v>
      </c>
    </row>
    <row r="23" spans="1:8" ht="19.5" customHeight="1">
      <c r="A23" s="57"/>
      <c r="B23" s="58"/>
      <c r="C23" s="58"/>
      <c r="D23" s="88" t="s">
        <v>261</v>
      </c>
      <c r="E23" s="111" t="s">
        <v>438</v>
      </c>
      <c r="F23" s="32">
        <v>500</v>
      </c>
      <c r="G23" s="66"/>
      <c r="H23" s="131">
        <v>2500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1900</v>
      </c>
      <c r="G31" s="21">
        <f>SUM(G19:G30)</f>
        <v>0</v>
      </c>
      <c r="H31" s="74">
        <f>SUM(H19:H30)</f>
        <v>8950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439</v>
      </c>
      <c r="F33" s="34">
        <v>950</v>
      </c>
      <c r="G33" s="63"/>
      <c r="H33" s="130">
        <v>5000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3350</v>
      </c>
      <c r="D34" s="88" t="s">
        <v>263</v>
      </c>
      <c r="E34" s="47" t="s">
        <v>440</v>
      </c>
      <c r="F34" s="32">
        <v>300</v>
      </c>
      <c r="G34" s="66"/>
      <c r="H34" s="131">
        <v>1600</v>
      </c>
    </row>
    <row r="35" spans="1:8" ht="19.5" customHeight="1">
      <c r="A35" s="57"/>
      <c r="B35" s="58"/>
      <c r="C35" s="58"/>
      <c r="D35" s="88" t="s">
        <v>264</v>
      </c>
      <c r="E35" s="47" t="s">
        <v>441</v>
      </c>
      <c r="F35" s="32">
        <v>250</v>
      </c>
      <c r="G35" s="66"/>
      <c r="H35" s="131">
        <v>1350</v>
      </c>
    </row>
    <row r="36" spans="1:8" ht="19.5" customHeight="1">
      <c r="A36" s="57"/>
      <c r="B36" s="58"/>
      <c r="C36" s="58"/>
      <c r="D36" s="88" t="s">
        <v>265</v>
      </c>
      <c r="E36" s="47" t="s">
        <v>442</v>
      </c>
      <c r="F36" s="32">
        <v>850</v>
      </c>
      <c r="G36" s="66"/>
      <c r="H36" s="131">
        <v>4200</v>
      </c>
    </row>
    <row r="37" spans="1:8" ht="19.5" customHeight="1">
      <c r="A37" s="57"/>
      <c r="B37" s="58"/>
      <c r="C37" s="58"/>
      <c r="D37" s="88" t="s">
        <v>266</v>
      </c>
      <c r="E37" s="47" t="s">
        <v>443</v>
      </c>
      <c r="F37" s="32">
        <v>300</v>
      </c>
      <c r="G37" s="66"/>
      <c r="H37" s="131">
        <v>1700</v>
      </c>
    </row>
    <row r="38" spans="1:8" ht="19.5" customHeight="1">
      <c r="A38" s="57"/>
      <c r="B38" s="58"/>
      <c r="C38" s="58"/>
      <c r="D38" s="88" t="s">
        <v>267</v>
      </c>
      <c r="E38" s="47" t="s">
        <v>444</v>
      </c>
      <c r="F38" s="32">
        <v>350</v>
      </c>
      <c r="G38" s="66"/>
      <c r="H38" s="131">
        <v>1800</v>
      </c>
    </row>
    <row r="39" spans="1:8" ht="19.5" customHeight="1">
      <c r="A39" s="57"/>
      <c r="B39" s="58"/>
      <c r="C39" s="58"/>
      <c r="D39" s="88" t="s">
        <v>334</v>
      </c>
      <c r="E39" s="47" t="s">
        <v>445</v>
      </c>
      <c r="F39" s="14">
        <v>350</v>
      </c>
      <c r="G39" s="50"/>
      <c r="H39" s="131">
        <v>2100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3350</v>
      </c>
      <c r="G48" s="21">
        <f>SUM(G33:G47)</f>
        <v>0</v>
      </c>
      <c r="H48" s="22">
        <f>SUM(H33:H47)</f>
        <v>17750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1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398</v>
      </c>
      <c r="F5" s="38">
        <v>250</v>
      </c>
      <c r="G5" s="63"/>
      <c r="H5" s="130">
        <v>1300</v>
      </c>
    </row>
    <row r="6" spans="1:8" ht="19.5" customHeight="1">
      <c r="A6" s="57">
        <f>SUM(G26)</f>
        <v>0</v>
      </c>
      <c r="B6" s="58" t="s">
        <v>53</v>
      </c>
      <c r="C6" s="58">
        <f>SUM(F26)</f>
        <v>3300</v>
      </c>
      <c r="D6" s="88" t="s">
        <v>269</v>
      </c>
      <c r="E6" s="47" t="s">
        <v>399</v>
      </c>
      <c r="F6" s="35">
        <v>350</v>
      </c>
      <c r="G6" s="66"/>
      <c r="H6" s="131">
        <v>1750</v>
      </c>
    </row>
    <row r="7" spans="1:8" ht="19.5" customHeight="1">
      <c r="A7" s="57"/>
      <c r="B7" s="58"/>
      <c r="C7" s="58"/>
      <c r="D7" s="88" t="s">
        <v>270</v>
      </c>
      <c r="E7" s="47" t="s">
        <v>425</v>
      </c>
      <c r="F7" s="35">
        <v>400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271</v>
      </c>
      <c r="E8" s="47" t="s">
        <v>426</v>
      </c>
      <c r="F8" s="35">
        <v>250</v>
      </c>
      <c r="G8" s="66"/>
      <c r="H8" s="131">
        <v>1500</v>
      </c>
    </row>
    <row r="9" spans="1:8" ht="19.5" customHeight="1">
      <c r="A9" s="52"/>
      <c r="B9" s="53"/>
      <c r="C9" s="53"/>
      <c r="D9" s="88" t="s">
        <v>272</v>
      </c>
      <c r="E9" s="47" t="s">
        <v>427</v>
      </c>
      <c r="F9" s="35">
        <v>150</v>
      </c>
      <c r="G9" s="66"/>
      <c r="H9" s="131">
        <v>1250</v>
      </c>
    </row>
    <row r="10" spans="1:8" ht="19.5" customHeight="1">
      <c r="A10" s="52"/>
      <c r="B10" s="53"/>
      <c r="C10" s="53"/>
      <c r="D10" s="88" t="s">
        <v>273</v>
      </c>
      <c r="E10" s="47" t="s">
        <v>597</v>
      </c>
      <c r="F10" s="35">
        <v>300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274</v>
      </c>
      <c r="E11" s="47" t="s">
        <v>598</v>
      </c>
      <c r="F11" s="35">
        <v>200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275</v>
      </c>
      <c r="E12" s="47" t="s">
        <v>599</v>
      </c>
      <c r="F12" s="35">
        <v>150</v>
      </c>
      <c r="G12" s="66"/>
      <c r="H12" s="131">
        <v>1800</v>
      </c>
    </row>
    <row r="13" spans="1:8" ht="19.5" customHeight="1">
      <c r="A13" s="52"/>
      <c r="B13" s="53"/>
      <c r="C13" s="53"/>
      <c r="D13" s="88" t="s">
        <v>276</v>
      </c>
      <c r="E13" s="47" t="s">
        <v>607</v>
      </c>
      <c r="F13" s="35">
        <v>250</v>
      </c>
      <c r="G13" s="66"/>
      <c r="H13" s="131">
        <v>1400</v>
      </c>
    </row>
    <row r="14" spans="1:8" ht="19.5" customHeight="1">
      <c r="A14" s="57"/>
      <c r="B14" s="58"/>
      <c r="C14" s="58"/>
      <c r="D14" s="88" t="s">
        <v>277</v>
      </c>
      <c r="E14" s="47" t="s">
        <v>608</v>
      </c>
      <c r="F14" s="35">
        <v>200</v>
      </c>
      <c r="G14" s="66"/>
      <c r="H14" s="131">
        <v>1250</v>
      </c>
    </row>
    <row r="15" spans="1:8" ht="19.5" customHeight="1">
      <c r="A15" s="52"/>
      <c r="B15" s="53"/>
      <c r="C15" s="53"/>
      <c r="D15" s="88" t="s">
        <v>278</v>
      </c>
      <c r="E15" s="47" t="s">
        <v>600</v>
      </c>
      <c r="F15" s="35">
        <v>800</v>
      </c>
      <c r="G15" s="66"/>
      <c r="H15" s="131">
        <v>4850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3300</v>
      </c>
      <c r="G26" s="21">
        <f>SUM(G5:G25)</f>
        <v>0</v>
      </c>
      <c r="H26" s="74">
        <f>SUM(H5:H25)</f>
        <v>20950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604</v>
      </c>
      <c r="F28" s="38">
        <v>300</v>
      </c>
      <c r="G28" s="201"/>
      <c r="H28" s="130">
        <v>2000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3200</v>
      </c>
      <c r="D29" s="88" t="s">
        <v>280</v>
      </c>
      <c r="E29" s="47" t="s">
        <v>605</v>
      </c>
      <c r="F29" s="35">
        <v>850</v>
      </c>
      <c r="G29" s="77"/>
      <c r="H29" s="131">
        <v>5250</v>
      </c>
    </row>
    <row r="30" spans="1:8" ht="19.5" customHeight="1">
      <c r="A30" s="52"/>
      <c r="B30" s="53"/>
      <c r="C30" s="53"/>
      <c r="D30" s="88" t="s">
        <v>281</v>
      </c>
      <c r="E30" s="47" t="s">
        <v>606</v>
      </c>
      <c r="F30" s="35">
        <v>350</v>
      </c>
      <c r="G30" s="77"/>
      <c r="H30" s="131">
        <v>2050</v>
      </c>
    </row>
    <row r="31" spans="1:8" ht="19.5" customHeight="1">
      <c r="A31" s="52"/>
      <c r="B31" s="53"/>
      <c r="C31" s="53"/>
      <c r="D31" s="88" t="s">
        <v>282</v>
      </c>
      <c r="E31" s="47" t="s">
        <v>428</v>
      </c>
      <c r="F31" s="35">
        <v>300</v>
      </c>
      <c r="G31" s="77"/>
      <c r="H31" s="131">
        <v>1500</v>
      </c>
    </row>
    <row r="32" spans="1:8" ht="19.5" customHeight="1">
      <c r="A32" s="52"/>
      <c r="B32" s="53"/>
      <c r="C32" s="53"/>
      <c r="D32" s="88" t="s">
        <v>283</v>
      </c>
      <c r="E32" s="47" t="s">
        <v>429</v>
      </c>
      <c r="F32" s="35">
        <v>400</v>
      </c>
      <c r="G32" s="77"/>
      <c r="H32" s="131">
        <v>2250</v>
      </c>
    </row>
    <row r="33" spans="1:8" ht="19.5" customHeight="1">
      <c r="A33" s="52"/>
      <c r="B33" s="53"/>
      <c r="C33" s="53"/>
      <c r="D33" s="88" t="s">
        <v>284</v>
      </c>
      <c r="E33" s="47" t="s">
        <v>430</v>
      </c>
      <c r="F33" s="35">
        <v>250</v>
      </c>
      <c r="G33" s="77"/>
      <c r="H33" s="131">
        <v>1700</v>
      </c>
    </row>
    <row r="34" spans="1:8" ht="19.5" customHeight="1">
      <c r="A34" s="52"/>
      <c r="B34" s="53"/>
      <c r="C34" s="53"/>
      <c r="D34" s="88" t="s">
        <v>285</v>
      </c>
      <c r="E34" s="47" t="s">
        <v>431</v>
      </c>
      <c r="F34" s="35">
        <v>250</v>
      </c>
      <c r="G34" s="77"/>
      <c r="H34" s="131">
        <v>1500</v>
      </c>
    </row>
    <row r="35" spans="1:8" ht="19.5" customHeight="1">
      <c r="A35" s="52"/>
      <c r="B35" s="53"/>
      <c r="C35" s="53"/>
      <c r="D35" s="88" t="s">
        <v>286</v>
      </c>
      <c r="E35" s="47" t="s">
        <v>432</v>
      </c>
      <c r="F35" s="35">
        <v>250</v>
      </c>
      <c r="G35" s="77"/>
      <c r="H35" s="131">
        <v>1550</v>
      </c>
    </row>
    <row r="36" spans="1:8" ht="19.5" customHeight="1">
      <c r="A36" s="52"/>
      <c r="B36" s="53"/>
      <c r="C36" s="53"/>
      <c r="D36" s="88" t="s">
        <v>287</v>
      </c>
      <c r="E36" s="47" t="s">
        <v>433</v>
      </c>
      <c r="F36" s="35">
        <v>250</v>
      </c>
      <c r="G36" s="77"/>
      <c r="H36" s="131">
        <v>1850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3200</v>
      </c>
      <c r="G48" s="21">
        <f>SUM(G28:G47)</f>
        <v>0</v>
      </c>
      <c r="H48" s="74">
        <f>SUM(H28:H47)</f>
        <v>19650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30"/>
      <c r="F3" s="330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419</v>
      </c>
      <c r="F5" s="38">
        <v>300</v>
      </c>
      <c r="G5" s="63"/>
      <c r="H5" s="130">
        <v>2550</v>
      </c>
    </row>
    <row r="6" spans="1:8" ht="19.5" customHeight="1">
      <c r="A6" s="57">
        <f>SUM(G24)</f>
        <v>0</v>
      </c>
      <c r="B6" s="58" t="s">
        <v>53</v>
      </c>
      <c r="C6" s="58">
        <f>SUM(F24)</f>
        <v>3900</v>
      </c>
      <c r="D6" s="88" t="s">
        <v>289</v>
      </c>
      <c r="E6" s="47" t="s">
        <v>420</v>
      </c>
      <c r="F6" s="35">
        <v>250</v>
      </c>
      <c r="G6" s="66"/>
      <c r="H6" s="131">
        <v>1700</v>
      </c>
    </row>
    <row r="7" spans="1:8" ht="19.5" customHeight="1">
      <c r="A7" s="52"/>
      <c r="B7" s="53"/>
      <c r="C7" s="53"/>
      <c r="D7" s="88" t="s">
        <v>290</v>
      </c>
      <c r="E7" s="47" t="s">
        <v>421</v>
      </c>
      <c r="F7" s="35">
        <v>400</v>
      </c>
      <c r="G7" s="66"/>
      <c r="H7" s="131">
        <v>3150</v>
      </c>
    </row>
    <row r="8" spans="1:8" ht="19.5" customHeight="1">
      <c r="A8" s="52"/>
      <c r="B8" s="53"/>
      <c r="C8" s="53"/>
      <c r="D8" s="88" t="s">
        <v>291</v>
      </c>
      <c r="E8" s="47" t="s">
        <v>422</v>
      </c>
      <c r="F8" s="35">
        <v>250</v>
      </c>
      <c r="G8" s="66"/>
      <c r="H8" s="131">
        <v>2200</v>
      </c>
    </row>
    <row r="9" spans="1:8" ht="19.5" customHeight="1">
      <c r="A9" s="52"/>
      <c r="B9" s="53"/>
      <c r="C9" s="53"/>
      <c r="D9" s="88" t="s">
        <v>292</v>
      </c>
      <c r="E9" s="47" t="s">
        <v>400</v>
      </c>
      <c r="F9" s="35">
        <v>300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293</v>
      </c>
      <c r="E10" s="47" t="s">
        <v>401</v>
      </c>
      <c r="F10" s="35">
        <v>200</v>
      </c>
      <c r="G10" s="66"/>
      <c r="H10" s="131">
        <v>1300</v>
      </c>
    </row>
    <row r="11" spans="1:8" ht="19.5" customHeight="1">
      <c r="A11" s="52"/>
      <c r="B11" s="53"/>
      <c r="C11" s="53"/>
      <c r="D11" s="88" t="s">
        <v>294</v>
      </c>
      <c r="E11" s="47" t="s">
        <v>402</v>
      </c>
      <c r="F11" s="35">
        <v>250</v>
      </c>
      <c r="G11" s="66"/>
      <c r="H11" s="131">
        <v>1500</v>
      </c>
    </row>
    <row r="12" spans="1:8" ht="19.5" customHeight="1">
      <c r="A12" s="52"/>
      <c r="B12" s="53"/>
      <c r="C12" s="53"/>
      <c r="D12" s="88" t="s">
        <v>295</v>
      </c>
      <c r="E12" s="47" t="s">
        <v>403</v>
      </c>
      <c r="F12" s="35">
        <v>300</v>
      </c>
      <c r="G12" s="66"/>
      <c r="H12" s="131">
        <v>1600</v>
      </c>
    </row>
    <row r="13" spans="1:8" ht="19.5" customHeight="1">
      <c r="A13" s="52"/>
      <c r="B13" s="53"/>
      <c r="C13" s="53"/>
      <c r="D13" s="88" t="s">
        <v>296</v>
      </c>
      <c r="E13" s="47" t="s">
        <v>423</v>
      </c>
      <c r="F13" s="35">
        <v>100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297</v>
      </c>
      <c r="E14" s="47" t="s">
        <v>404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298</v>
      </c>
      <c r="E15" s="47" t="s">
        <v>405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406</v>
      </c>
      <c r="F16" s="35">
        <v>400</v>
      </c>
      <c r="G16" s="66"/>
      <c r="H16" s="131">
        <v>2400</v>
      </c>
    </row>
    <row r="17" spans="1:8" ht="19.5" customHeight="1">
      <c r="A17" s="52"/>
      <c r="B17" s="53"/>
      <c r="C17" s="53"/>
      <c r="D17" s="88" t="s">
        <v>300</v>
      </c>
      <c r="E17" s="47" t="s">
        <v>407</v>
      </c>
      <c r="F17" s="32">
        <v>500</v>
      </c>
      <c r="G17" s="200"/>
      <c r="H17" s="131">
        <v>3550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3900</v>
      </c>
      <c r="G24" s="23">
        <f>SUM(G5:G23)</f>
        <v>0</v>
      </c>
      <c r="H24" s="74">
        <f>SUM(H5:H23)</f>
        <v>26400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424</v>
      </c>
      <c r="F26" s="38">
        <v>400</v>
      </c>
      <c r="G26" s="63"/>
      <c r="H26" s="130">
        <v>2800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1750</v>
      </c>
      <c r="D27" s="88" t="s">
        <v>302</v>
      </c>
      <c r="E27" s="44" t="s">
        <v>577</v>
      </c>
      <c r="F27" s="35">
        <v>150</v>
      </c>
      <c r="G27" s="66"/>
      <c r="H27" s="131">
        <v>1300</v>
      </c>
    </row>
    <row r="28" spans="1:8" ht="19.5" customHeight="1">
      <c r="A28" s="52"/>
      <c r="B28" s="53"/>
      <c r="C28" s="53"/>
      <c r="D28" s="88" t="s">
        <v>303</v>
      </c>
      <c r="E28" s="44" t="s">
        <v>578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304</v>
      </c>
      <c r="E29" s="44" t="s">
        <v>579</v>
      </c>
      <c r="F29" s="35">
        <v>700</v>
      </c>
      <c r="G29" s="66"/>
      <c r="H29" s="131">
        <v>5300</v>
      </c>
    </row>
    <row r="30" spans="1:8" ht="19.5" customHeight="1">
      <c r="A30" s="52"/>
      <c r="B30" s="53"/>
      <c r="C30" s="53"/>
      <c r="D30" s="88" t="s">
        <v>341</v>
      </c>
      <c r="E30" s="44" t="s">
        <v>582</v>
      </c>
      <c r="F30" s="35">
        <v>250</v>
      </c>
      <c r="G30" s="66"/>
      <c r="H30" s="131">
        <v>1700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1750</v>
      </c>
      <c r="G48" s="21">
        <f>SUM(G26:G47)</f>
        <v>0</v>
      </c>
      <c r="H48" s="74">
        <f>SUM(H26:H47)</f>
        <v>12600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408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5050</v>
      </c>
      <c r="D6" s="88" t="s">
        <v>306</v>
      </c>
      <c r="E6" s="44" t="s">
        <v>409</v>
      </c>
      <c r="F6" s="35">
        <v>450</v>
      </c>
      <c r="G6" s="78"/>
      <c r="H6" s="203">
        <v>2400</v>
      </c>
    </row>
    <row r="7" spans="1:8" ht="19.5" customHeight="1">
      <c r="A7" s="55"/>
      <c r="B7" s="56"/>
      <c r="C7" s="56"/>
      <c r="D7" s="88" t="s">
        <v>307</v>
      </c>
      <c r="E7" s="44" t="s">
        <v>410</v>
      </c>
      <c r="F7" s="35">
        <v>300</v>
      </c>
      <c r="G7" s="78"/>
      <c r="H7" s="203">
        <v>2100</v>
      </c>
    </row>
    <row r="8" spans="1:8" ht="19.5" customHeight="1">
      <c r="A8" s="55"/>
      <c r="B8" s="56"/>
      <c r="C8" s="56"/>
      <c r="D8" s="88" t="s">
        <v>308</v>
      </c>
      <c r="E8" s="44" t="s">
        <v>411</v>
      </c>
      <c r="F8" s="35">
        <v>250</v>
      </c>
      <c r="G8" s="78"/>
      <c r="H8" s="203">
        <v>2150</v>
      </c>
    </row>
    <row r="9" spans="1:8" ht="19.5" customHeight="1">
      <c r="A9" s="55"/>
      <c r="B9" s="56"/>
      <c r="C9" s="56"/>
      <c r="D9" s="88" t="s">
        <v>309</v>
      </c>
      <c r="E9" s="44" t="s">
        <v>412</v>
      </c>
      <c r="F9" s="35">
        <v>250</v>
      </c>
      <c r="G9" s="78"/>
      <c r="H9" s="203">
        <v>1250</v>
      </c>
    </row>
    <row r="10" spans="1:8" ht="19.5" customHeight="1">
      <c r="A10" s="55"/>
      <c r="B10" s="56"/>
      <c r="C10" s="56"/>
      <c r="D10" s="88" t="s">
        <v>310</v>
      </c>
      <c r="E10" s="44" t="s">
        <v>413</v>
      </c>
      <c r="F10" s="35">
        <v>450</v>
      </c>
      <c r="G10" s="78"/>
      <c r="H10" s="203">
        <v>1600</v>
      </c>
    </row>
    <row r="11" spans="1:8" ht="19.5" customHeight="1">
      <c r="A11" s="55"/>
      <c r="B11" s="56"/>
      <c r="C11" s="56"/>
      <c r="D11" s="88" t="s">
        <v>311</v>
      </c>
      <c r="E11" s="44" t="s">
        <v>414</v>
      </c>
      <c r="F11" s="35">
        <v>350</v>
      </c>
      <c r="G11" s="78"/>
      <c r="H11" s="203">
        <v>2850</v>
      </c>
    </row>
    <row r="12" spans="1:8" ht="19.5" customHeight="1">
      <c r="A12" s="55"/>
      <c r="B12" s="56"/>
      <c r="C12" s="56"/>
      <c r="D12" s="88" t="s">
        <v>312</v>
      </c>
      <c r="E12" s="44" t="s">
        <v>415</v>
      </c>
      <c r="F12" s="35">
        <v>500</v>
      </c>
      <c r="G12" s="78"/>
      <c r="H12" s="203">
        <v>2750</v>
      </c>
    </row>
    <row r="13" spans="1:8" ht="19.5" customHeight="1">
      <c r="A13" s="52"/>
      <c r="B13" s="53"/>
      <c r="C13" s="53"/>
      <c r="D13" s="88" t="s">
        <v>313</v>
      </c>
      <c r="E13" s="44" t="s">
        <v>621</v>
      </c>
      <c r="F13" s="35">
        <v>850</v>
      </c>
      <c r="G13" s="78"/>
      <c r="H13" s="203">
        <v>6650</v>
      </c>
    </row>
    <row r="14" spans="1:8" ht="19.5" customHeight="1">
      <c r="A14" s="55"/>
      <c r="B14" s="56"/>
      <c r="C14" s="56"/>
      <c r="D14" s="88" t="s">
        <v>314</v>
      </c>
      <c r="E14" s="44" t="s">
        <v>416</v>
      </c>
      <c r="F14" s="35">
        <v>200</v>
      </c>
      <c r="G14" s="78"/>
      <c r="H14" s="203">
        <v>1700</v>
      </c>
    </row>
    <row r="15" spans="1:8" ht="19.5" customHeight="1">
      <c r="A15" s="55"/>
      <c r="B15" s="56"/>
      <c r="C15" s="56"/>
      <c r="D15" s="88" t="s">
        <v>315</v>
      </c>
      <c r="E15" s="44" t="s">
        <v>622</v>
      </c>
      <c r="F15" s="35">
        <v>400</v>
      </c>
      <c r="G15" s="78"/>
      <c r="H15" s="203">
        <v>3200</v>
      </c>
    </row>
    <row r="16" spans="1:8" ht="19.5" customHeight="1">
      <c r="A16" s="55"/>
      <c r="B16" s="56"/>
      <c r="C16" s="56"/>
      <c r="D16" s="88" t="s">
        <v>316</v>
      </c>
      <c r="E16" s="44" t="s">
        <v>623</v>
      </c>
      <c r="F16" s="35">
        <v>300</v>
      </c>
      <c r="G16" s="78"/>
      <c r="H16" s="203">
        <v>2550</v>
      </c>
    </row>
    <row r="17" spans="1:8" ht="19.5" customHeight="1">
      <c r="A17" s="55"/>
      <c r="B17" s="56"/>
      <c r="C17" s="56"/>
      <c r="D17" s="88" t="s">
        <v>317</v>
      </c>
      <c r="E17" s="44" t="s">
        <v>417</v>
      </c>
      <c r="F17" s="35">
        <v>200</v>
      </c>
      <c r="G17" s="78"/>
      <c r="H17" s="203">
        <v>1350</v>
      </c>
    </row>
    <row r="18" spans="1:8" ht="19.5" customHeight="1">
      <c r="A18" s="55"/>
      <c r="B18" s="56"/>
      <c r="C18" s="56"/>
      <c r="D18" s="88" t="s">
        <v>318</v>
      </c>
      <c r="E18" s="44" t="s">
        <v>418</v>
      </c>
      <c r="F18" s="30">
        <v>100</v>
      </c>
      <c r="G18" s="204"/>
      <c r="H18" s="203">
        <v>1150</v>
      </c>
    </row>
    <row r="19" spans="1:8" ht="19.5" customHeight="1">
      <c r="A19" s="55"/>
      <c r="B19" s="56"/>
      <c r="C19" s="56"/>
      <c r="D19" s="88" t="s">
        <v>319</v>
      </c>
      <c r="E19" s="44" t="s">
        <v>570</v>
      </c>
      <c r="F19" s="30">
        <v>100</v>
      </c>
      <c r="G19" s="204"/>
      <c r="H19" s="203">
        <v>1600</v>
      </c>
    </row>
    <row r="20" spans="1:8" ht="19.5" customHeight="1">
      <c r="A20" s="55"/>
      <c r="B20" s="56"/>
      <c r="C20" s="56"/>
      <c r="D20" s="88"/>
      <c r="E20" s="44"/>
      <c r="F20" s="30"/>
      <c r="G20" s="204"/>
      <c r="H20" s="203"/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15　店</v>
      </c>
      <c r="F48" s="23">
        <f>SUM(F5:F47)</f>
        <v>5050</v>
      </c>
      <c r="G48" s="23">
        <f>SUM(G5:G47)</f>
        <v>0</v>
      </c>
      <c r="H48" s="74">
        <f>SUM(H5:H47)</f>
        <v>35100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37" sqref="G37:H37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311" t="s">
        <v>0</v>
      </c>
      <c r="B1" s="312"/>
      <c r="C1" s="123" t="s">
        <v>61</v>
      </c>
      <c r="D1" s="304"/>
      <c r="E1" s="305"/>
      <c r="F1" s="306"/>
      <c r="G1" s="123" t="s">
        <v>335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313"/>
      <c r="B2" s="314"/>
      <c r="C2" s="123" t="s">
        <v>62</v>
      </c>
      <c r="D2" s="304"/>
      <c r="E2" s="305"/>
      <c r="F2" s="306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624</v>
      </c>
      <c r="I3" s="80"/>
      <c r="J3" s="80"/>
      <c r="K3" s="80"/>
      <c r="L3" s="80"/>
      <c r="M3" s="80"/>
      <c r="N3" s="80"/>
    </row>
    <row r="4" spans="1:14" s="81" customFormat="1" ht="30" customHeight="1">
      <c r="A4" s="259" t="s">
        <v>1</v>
      </c>
      <c r="B4" s="260"/>
      <c r="C4" s="252" t="s">
        <v>65</v>
      </c>
      <c r="D4" s="307"/>
      <c r="E4" s="252" t="s">
        <v>584</v>
      </c>
      <c r="F4" s="254"/>
      <c r="G4" s="255" t="s">
        <v>63</v>
      </c>
      <c r="H4" s="256"/>
      <c r="I4" s="80"/>
      <c r="J4" s="80"/>
      <c r="K4" s="80"/>
      <c r="L4" s="80"/>
      <c r="M4" s="80"/>
      <c r="N4" s="80"/>
    </row>
    <row r="5" spans="1:13" s="81" customFormat="1" ht="30" customHeight="1">
      <c r="A5" s="309" t="s">
        <v>328</v>
      </c>
      <c r="B5" s="310"/>
      <c r="C5" s="291">
        <f>'一宮市'!F48</f>
        <v>14200</v>
      </c>
      <c r="D5" s="308"/>
      <c r="E5" s="291">
        <f>'一宮市'!G48</f>
        <v>0</v>
      </c>
      <c r="F5" s="300"/>
      <c r="G5" s="291">
        <f>'一宮市'!H48</f>
        <v>82700</v>
      </c>
      <c r="H5" s="292"/>
      <c r="I5" s="80"/>
      <c r="J5" s="80"/>
      <c r="K5" s="80"/>
      <c r="L5" s="80"/>
      <c r="M5" s="80"/>
    </row>
    <row r="6" spans="1:13" s="81" customFormat="1" ht="30" customHeight="1">
      <c r="A6" s="257" t="s">
        <v>29</v>
      </c>
      <c r="B6" s="258"/>
      <c r="C6" s="282">
        <f>'稲沢市・津島市・愛西市'!F26</f>
        <v>6700</v>
      </c>
      <c r="D6" s="301"/>
      <c r="E6" s="282">
        <f>'稲沢市・津島市・愛西市'!G26</f>
        <v>0</v>
      </c>
      <c r="F6" s="293"/>
      <c r="G6" s="282">
        <f>'稲沢市・津島市・愛西市'!H26</f>
        <v>34150</v>
      </c>
      <c r="H6" s="283"/>
      <c r="I6" s="80"/>
      <c r="J6" s="80"/>
      <c r="K6" s="80"/>
      <c r="L6" s="80"/>
      <c r="M6" s="80"/>
    </row>
    <row r="7" spans="1:13" s="81" customFormat="1" ht="30" customHeight="1">
      <c r="A7" s="257" t="s">
        <v>30</v>
      </c>
      <c r="B7" s="258"/>
      <c r="C7" s="282">
        <f>'稲沢市・津島市・愛西市'!F37</f>
        <v>3050</v>
      </c>
      <c r="D7" s="301"/>
      <c r="E7" s="282">
        <f>'稲沢市・津島市・愛西市'!G37</f>
        <v>0</v>
      </c>
      <c r="F7" s="293"/>
      <c r="G7" s="282">
        <f>'稲沢市・津島市・愛西市'!H37</f>
        <v>16350</v>
      </c>
      <c r="H7" s="283"/>
      <c r="I7" s="80"/>
      <c r="J7" s="80"/>
      <c r="K7" s="80"/>
      <c r="L7" s="80"/>
      <c r="M7" s="80"/>
    </row>
    <row r="8" spans="1:13" s="81" customFormat="1" ht="30" customHeight="1">
      <c r="A8" s="257" t="s">
        <v>6</v>
      </c>
      <c r="B8" s="258"/>
      <c r="C8" s="282">
        <f>'稲沢市・津島市・愛西市'!F48</f>
        <v>2850</v>
      </c>
      <c r="D8" s="301"/>
      <c r="E8" s="282">
        <f>'稲沢市・津島市・愛西市'!G48</f>
        <v>0</v>
      </c>
      <c r="F8" s="293"/>
      <c r="G8" s="282">
        <f>'稲沢市・津島市・愛西市'!H48</f>
        <v>14800</v>
      </c>
      <c r="H8" s="283"/>
      <c r="I8" s="80"/>
      <c r="J8" s="80"/>
      <c r="K8" s="80"/>
      <c r="L8" s="80"/>
      <c r="M8" s="80"/>
    </row>
    <row r="9" spans="1:13" s="81" customFormat="1" ht="30" customHeight="1">
      <c r="A9" s="257" t="s">
        <v>31</v>
      </c>
      <c r="B9" s="258"/>
      <c r="C9" s="282">
        <f>'弥富市・あま市・海部郡'!F14</f>
        <v>2450</v>
      </c>
      <c r="D9" s="301"/>
      <c r="E9" s="282">
        <f>'弥富市・あま市・海部郡'!G14</f>
        <v>0</v>
      </c>
      <c r="F9" s="293"/>
      <c r="G9" s="282">
        <f>'弥富市・あま市・海部郡'!H14</f>
        <v>10400</v>
      </c>
      <c r="H9" s="283"/>
      <c r="I9" s="80"/>
      <c r="J9" s="80"/>
      <c r="K9" s="80"/>
      <c r="L9" s="80"/>
      <c r="M9" s="80"/>
    </row>
    <row r="10" spans="1:13" s="81" customFormat="1" ht="30" customHeight="1">
      <c r="A10" s="257" t="s">
        <v>55</v>
      </c>
      <c r="B10" s="258"/>
      <c r="C10" s="282">
        <f>'弥富市・あま市・海部郡'!F29</f>
        <v>3550</v>
      </c>
      <c r="D10" s="301"/>
      <c r="E10" s="282">
        <f>'弥富市・あま市・海部郡'!G29</f>
        <v>0</v>
      </c>
      <c r="F10" s="293"/>
      <c r="G10" s="282">
        <f>'弥富市・あま市・海部郡'!H29</f>
        <v>18500</v>
      </c>
      <c r="H10" s="283"/>
      <c r="I10" s="80"/>
      <c r="J10" s="80"/>
      <c r="K10" s="80"/>
      <c r="L10" s="80"/>
      <c r="M10" s="80"/>
    </row>
    <row r="11" spans="1:13" s="81" customFormat="1" ht="30" customHeight="1">
      <c r="A11" s="257" t="s">
        <v>32</v>
      </c>
      <c r="B11" s="258"/>
      <c r="C11" s="282">
        <f>'弥富市・あま市・海部郡'!F48</f>
        <v>3300</v>
      </c>
      <c r="D11" s="301"/>
      <c r="E11" s="282">
        <f>'弥富市・あま市・海部郡'!G48</f>
        <v>0</v>
      </c>
      <c r="F11" s="293"/>
      <c r="G11" s="282">
        <f>'弥富市・あま市・海部郡'!H48</f>
        <v>15700</v>
      </c>
      <c r="H11" s="283"/>
      <c r="I11" s="80"/>
      <c r="J11" s="80"/>
      <c r="K11" s="80"/>
      <c r="L11" s="80"/>
      <c r="M11" s="80"/>
    </row>
    <row r="12" spans="1:13" s="81" customFormat="1" ht="30" customHeight="1">
      <c r="A12" s="257" t="s">
        <v>33</v>
      </c>
      <c r="B12" s="258"/>
      <c r="C12" s="282">
        <f>'清須市・北名古屋市・西春日井郡・岩倉市'!F16</f>
        <v>3150</v>
      </c>
      <c r="D12" s="301"/>
      <c r="E12" s="282">
        <f>'清須市・北名古屋市・西春日井郡・岩倉市'!G16</f>
        <v>0</v>
      </c>
      <c r="F12" s="293"/>
      <c r="G12" s="282">
        <f>'清須市・北名古屋市・西春日井郡・岩倉市'!H16</f>
        <v>13500</v>
      </c>
      <c r="H12" s="283"/>
      <c r="I12" s="80"/>
      <c r="J12" s="80"/>
      <c r="K12" s="80"/>
      <c r="L12" s="80"/>
      <c r="M12" s="80"/>
    </row>
    <row r="13" spans="1:8" s="81" customFormat="1" ht="30" customHeight="1">
      <c r="A13" s="257" t="s">
        <v>34</v>
      </c>
      <c r="B13" s="258"/>
      <c r="C13" s="282">
        <f>'清須市・北名古屋市・西春日井郡・岩倉市'!F26</f>
        <v>5400</v>
      </c>
      <c r="D13" s="301"/>
      <c r="E13" s="282">
        <f>'清須市・北名古屋市・西春日井郡・岩倉市'!G26</f>
        <v>0</v>
      </c>
      <c r="F13" s="293"/>
      <c r="G13" s="282">
        <f>'清須市・北名古屋市・西春日井郡・岩倉市'!H26</f>
        <v>19800</v>
      </c>
      <c r="H13" s="283"/>
    </row>
    <row r="14" spans="1:8" s="81" customFormat="1" ht="30" customHeight="1">
      <c r="A14" s="257" t="s">
        <v>35</v>
      </c>
      <c r="B14" s="258"/>
      <c r="C14" s="282">
        <f>'清須市・北名古屋市・西春日井郡・岩倉市'!F35</f>
        <v>700</v>
      </c>
      <c r="D14" s="301"/>
      <c r="E14" s="282">
        <f>'清須市・北名古屋市・西春日井郡・岩倉市'!G35</f>
        <v>0</v>
      </c>
      <c r="F14" s="293"/>
      <c r="G14" s="282">
        <f>'清須市・北名古屋市・西春日井郡・岩倉市'!H35</f>
        <v>3100</v>
      </c>
      <c r="H14" s="283"/>
    </row>
    <row r="15" spans="1:8" s="81" customFormat="1" ht="30" customHeight="1">
      <c r="A15" s="257" t="s">
        <v>36</v>
      </c>
      <c r="B15" s="258"/>
      <c r="C15" s="282">
        <f>'清須市・北名古屋市・西春日井郡・岩倉市'!F48</f>
        <v>1750</v>
      </c>
      <c r="D15" s="301"/>
      <c r="E15" s="282">
        <f>'清須市・北名古屋市・西春日井郡・岩倉市'!G48</f>
        <v>0</v>
      </c>
      <c r="F15" s="293"/>
      <c r="G15" s="282">
        <f>'清須市・北名古屋市・西春日井郡・岩倉市'!H48</f>
        <v>9300</v>
      </c>
      <c r="H15" s="283"/>
    </row>
    <row r="16" spans="1:8" s="81" customFormat="1" ht="30" customHeight="1">
      <c r="A16" s="257" t="s">
        <v>37</v>
      </c>
      <c r="B16" s="258"/>
      <c r="C16" s="282">
        <f>'江南市・丹羽郡・犬山市'!F20</f>
        <v>3450</v>
      </c>
      <c r="D16" s="301"/>
      <c r="E16" s="282">
        <f>'江南市・丹羽郡・犬山市'!G20</f>
        <v>0</v>
      </c>
      <c r="F16" s="293"/>
      <c r="G16" s="282">
        <f>'江南市・丹羽郡・犬山市'!H20</f>
        <v>22150</v>
      </c>
      <c r="H16" s="283"/>
    </row>
    <row r="17" spans="1:8" s="81" customFormat="1" ht="30" customHeight="1">
      <c r="A17" s="257" t="s">
        <v>38</v>
      </c>
      <c r="B17" s="258"/>
      <c r="C17" s="282">
        <f>'江南市・丹羽郡・犬山市'!F33</f>
        <v>2050</v>
      </c>
      <c r="D17" s="301"/>
      <c r="E17" s="282">
        <f>'江南市・丹羽郡・犬山市'!G33</f>
        <v>0</v>
      </c>
      <c r="F17" s="293"/>
      <c r="G17" s="282">
        <f>'江南市・丹羽郡・犬山市'!H33</f>
        <v>13050</v>
      </c>
      <c r="H17" s="283"/>
    </row>
    <row r="18" spans="1:8" s="81" customFormat="1" ht="30" customHeight="1">
      <c r="A18" s="257" t="s">
        <v>39</v>
      </c>
      <c r="B18" s="258"/>
      <c r="C18" s="282">
        <f>'江南市・丹羽郡・犬山市'!F48</f>
        <v>2800</v>
      </c>
      <c r="D18" s="301"/>
      <c r="E18" s="282">
        <f>'江南市・丹羽郡・犬山市'!G48</f>
        <v>0</v>
      </c>
      <c r="F18" s="293"/>
      <c r="G18" s="282">
        <f>'江南市・丹羽郡・犬山市'!H48</f>
        <v>17000</v>
      </c>
      <c r="H18" s="283"/>
    </row>
    <row r="19" spans="1:8" s="81" customFormat="1" ht="30" customHeight="1">
      <c r="A19" s="263" t="s">
        <v>40</v>
      </c>
      <c r="B19" s="264"/>
      <c r="C19" s="282">
        <f>'小牧市'!F48</f>
        <v>6750</v>
      </c>
      <c r="D19" s="301"/>
      <c r="E19" s="282">
        <f>'小牧市'!G48</f>
        <v>0</v>
      </c>
      <c r="F19" s="293"/>
      <c r="G19" s="282">
        <f>'小牧市'!H48</f>
        <v>33550</v>
      </c>
      <c r="H19" s="283"/>
    </row>
    <row r="20" spans="1:8" s="81" customFormat="1" ht="30" customHeight="1">
      <c r="A20" s="263" t="s">
        <v>41</v>
      </c>
      <c r="B20" s="264"/>
      <c r="C20" s="282">
        <f>'春日井市'!F48</f>
        <v>14450</v>
      </c>
      <c r="D20" s="301"/>
      <c r="E20" s="282">
        <f>'春日井市'!G48</f>
        <v>0</v>
      </c>
      <c r="F20" s="293"/>
      <c r="G20" s="282">
        <f>'春日井市'!H48</f>
        <v>66950</v>
      </c>
      <c r="H20" s="283"/>
    </row>
    <row r="21" spans="1:8" s="81" customFormat="1" ht="30" customHeight="1">
      <c r="A21" s="257" t="s">
        <v>42</v>
      </c>
      <c r="B21" s="258"/>
      <c r="C21" s="282">
        <f>'瀬戸市・尾張旭市'!F30</f>
        <v>4550</v>
      </c>
      <c r="D21" s="301"/>
      <c r="E21" s="282">
        <f>'瀬戸市・尾張旭市'!G30</f>
        <v>0</v>
      </c>
      <c r="F21" s="293"/>
      <c r="G21" s="282">
        <f>'瀬戸市・尾張旭市'!H30</f>
        <v>29650</v>
      </c>
      <c r="H21" s="283"/>
    </row>
    <row r="22" spans="1:8" s="81" customFormat="1" ht="30" customHeight="1">
      <c r="A22" s="257" t="s">
        <v>43</v>
      </c>
      <c r="B22" s="258"/>
      <c r="C22" s="282">
        <f>'瀬戸市・尾張旭市'!F48</f>
        <v>4300</v>
      </c>
      <c r="D22" s="301"/>
      <c r="E22" s="282">
        <f>'瀬戸市・尾張旭市'!G48</f>
        <v>0</v>
      </c>
      <c r="F22" s="293"/>
      <c r="G22" s="282">
        <f>'瀬戸市・尾張旭市'!H48</f>
        <v>18250</v>
      </c>
      <c r="H22" s="283"/>
    </row>
    <row r="23" spans="1:8" s="81" customFormat="1" ht="30" customHeight="1">
      <c r="A23" s="257" t="s">
        <v>44</v>
      </c>
      <c r="B23" s="258"/>
      <c r="C23" s="282">
        <f>'日進市・豊明市'!F23</f>
        <v>3900</v>
      </c>
      <c r="D23" s="301"/>
      <c r="E23" s="282">
        <f>'日進市・豊明市'!G23</f>
        <v>0</v>
      </c>
      <c r="F23" s="293"/>
      <c r="G23" s="282">
        <f>'日進市・豊明市'!H23</f>
        <v>16750</v>
      </c>
      <c r="H23" s="283"/>
    </row>
    <row r="24" spans="1:8" s="81" customFormat="1" ht="30" customHeight="1">
      <c r="A24" s="257" t="s">
        <v>45</v>
      </c>
      <c r="B24" s="258"/>
      <c r="C24" s="282">
        <f>'日進市・豊明市'!F48</f>
        <v>3550</v>
      </c>
      <c r="D24" s="301"/>
      <c r="E24" s="282">
        <f>'日進市・豊明市'!G48</f>
        <v>0</v>
      </c>
      <c r="F24" s="293"/>
      <c r="G24" s="282">
        <f>'日進市・豊明市'!H48</f>
        <v>15300</v>
      </c>
      <c r="H24" s="283"/>
    </row>
    <row r="25" spans="1:8" s="81" customFormat="1" ht="30" customHeight="1">
      <c r="A25" s="257" t="s">
        <v>329</v>
      </c>
      <c r="B25" s="258"/>
      <c r="C25" s="282">
        <f>'長久手市・愛知郡・大府市'!F17</f>
        <v>1950</v>
      </c>
      <c r="D25" s="301"/>
      <c r="E25" s="282">
        <f>'長久手市・愛知郡・大府市'!G17</f>
        <v>0</v>
      </c>
      <c r="F25" s="293"/>
      <c r="G25" s="282">
        <f>'長久手市・愛知郡・大府市'!H17</f>
        <v>9850</v>
      </c>
      <c r="H25" s="283"/>
    </row>
    <row r="26" spans="1:8" s="81" customFormat="1" ht="30" customHeight="1">
      <c r="A26" s="257" t="s">
        <v>580</v>
      </c>
      <c r="B26" s="258"/>
      <c r="C26" s="282">
        <f>'長久手市・愛知郡・大府市'!F31</f>
        <v>1900</v>
      </c>
      <c r="D26" s="301"/>
      <c r="E26" s="282">
        <f>'長久手市・愛知郡・大府市'!G31</f>
        <v>0</v>
      </c>
      <c r="F26" s="293"/>
      <c r="G26" s="282">
        <f>'長久手市・愛知郡・大府市'!H31</f>
        <v>8950</v>
      </c>
      <c r="H26" s="283"/>
    </row>
    <row r="27" spans="1:8" s="81" customFormat="1" ht="30" customHeight="1">
      <c r="A27" s="257" t="s">
        <v>46</v>
      </c>
      <c r="B27" s="258"/>
      <c r="C27" s="282">
        <f>'長久手市・愛知郡・大府市'!F48</f>
        <v>3350</v>
      </c>
      <c r="D27" s="301"/>
      <c r="E27" s="282">
        <f>'長久手市・愛知郡・大府市'!G48</f>
        <v>0</v>
      </c>
      <c r="F27" s="293"/>
      <c r="G27" s="282">
        <f>'長久手市・愛知郡・大府市'!H48</f>
        <v>17750</v>
      </c>
      <c r="H27" s="283"/>
    </row>
    <row r="28" spans="1:8" s="81" customFormat="1" ht="30" customHeight="1">
      <c r="A28" s="257" t="s">
        <v>47</v>
      </c>
      <c r="B28" s="258"/>
      <c r="C28" s="282">
        <f>'東海市・知多市'!F26</f>
        <v>3300</v>
      </c>
      <c r="D28" s="301"/>
      <c r="E28" s="282">
        <f>'東海市・知多市'!G26</f>
        <v>0</v>
      </c>
      <c r="F28" s="293"/>
      <c r="G28" s="282">
        <f>'東海市・知多市'!H26</f>
        <v>20950</v>
      </c>
      <c r="H28" s="283"/>
    </row>
    <row r="29" spans="1:8" s="81" customFormat="1" ht="30" customHeight="1">
      <c r="A29" s="257" t="s">
        <v>48</v>
      </c>
      <c r="B29" s="258"/>
      <c r="C29" s="282">
        <f>'東海市・知多市'!F48</f>
        <v>3200</v>
      </c>
      <c r="D29" s="301"/>
      <c r="E29" s="282">
        <f>'東海市・知多市'!G48</f>
        <v>0</v>
      </c>
      <c r="F29" s="293"/>
      <c r="G29" s="282">
        <f>'東海市・知多市'!H48</f>
        <v>19650</v>
      </c>
      <c r="H29" s="283"/>
    </row>
    <row r="30" spans="1:8" s="81" customFormat="1" ht="30" customHeight="1">
      <c r="A30" s="257" t="s">
        <v>49</v>
      </c>
      <c r="B30" s="258"/>
      <c r="C30" s="282">
        <f>'半田市・常滑市'!F24</f>
        <v>3900</v>
      </c>
      <c r="D30" s="301"/>
      <c r="E30" s="282">
        <f>'半田市・常滑市'!G24</f>
        <v>0</v>
      </c>
      <c r="F30" s="293"/>
      <c r="G30" s="282">
        <f>'半田市・常滑市'!H24</f>
        <v>26400</v>
      </c>
      <c r="H30" s="283"/>
    </row>
    <row r="31" spans="1:8" s="81" customFormat="1" ht="30" customHeight="1">
      <c r="A31" s="257" t="s">
        <v>50</v>
      </c>
      <c r="B31" s="258"/>
      <c r="C31" s="282">
        <f>'半田市・常滑市'!F48</f>
        <v>1750</v>
      </c>
      <c r="D31" s="301"/>
      <c r="E31" s="282">
        <f>'半田市・常滑市'!G48</f>
        <v>0</v>
      </c>
      <c r="F31" s="293"/>
      <c r="G31" s="282">
        <f>'半田市・常滑市'!H48</f>
        <v>12600</v>
      </c>
      <c r="H31" s="283"/>
    </row>
    <row r="32" spans="1:8" s="81" customFormat="1" ht="30" customHeight="1">
      <c r="A32" s="261" t="s">
        <v>51</v>
      </c>
      <c r="B32" s="262"/>
      <c r="C32" s="284">
        <f>'知多郡'!F48</f>
        <v>5050</v>
      </c>
      <c r="D32" s="302"/>
      <c r="E32" s="284">
        <f>'知多郡'!G48</f>
        <v>0</v>
      </c>
      <c r="F32" s="294"/>
      <c r="G32" s="284">
        <f>'知多郡'!H48</f>
        <v>35100</v>
      </c>
      <c r="H32" s="285"/>
    </row>
    <row r="33" spans="1:8" s="81" customFormat="1" ht="30" customHeight="1">
      <c r="A33" s="259" t="s">
        <v>28</v>
      </c>
      <c r="B33" s="260"/>
      <c r="C33" s="286">
        <f>SUM(C5:C32)</f>
        <v>117300</v>
      </c>
      <c r="D33" s="303"/>
      <c r="E33" s="286">
        <f>SUM(E5:E32)</f>
        <v>0</v>
      </c>
      <c r="F33" s="295"/>
      <c r="G33" s="286">
        <f>SUM(G5:G32)</f>
        <v>622200</v>
      </c>
      <c r="H33" s="256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65" t="s">
        <v>56</v>
      </c>
      <c r="B35" s="273"/>
      <c r="C35" s="252" t="s">
        <v>65</v>
      </c>
      <c r="D35" s="253"/>
      <c r="E35" s="252" t="s">
        <v>584</v>
      </c>
      <c r="F35" s="254"/>
      <c r="G35" s="255" t="s">
        <v>63</v>
      </c>
      <c r="H35" s="256"/>
    </row>
    <row r="36" spans="1:8" s="81" customFormat="1" ht="30" customHeight="1">
      <c r="A36" s="271" t="s">
        <v>52</v>
      </c>
      <c r="B36" s="272"/>
      <c r="C36" s="274">
        <v>128350</v>
      </c>
      <c r="D36" s="296"/>
      <c r="E36" s="274">
        <v>0</v>
      </c>
      <c r="F36" s="287"/>
      <c r="G36" s="274">
        <v>502600</v>
      </c>
      <c r="H36" s="275"/>
    </row>
    <row r="37" spans="1:8" s="81" customFormat="1" ht="30" customHeight="1">
      <c r="A37" s="269" t="s">
        <v>57</v>
      </c>
      <c r="B37" s="270"/>
      <c r="C37" s="276">
        <f>SUM(C33)</f>
        <v>117300</v>
      </c>
      <c r="D37" s="297"/>
      <c r="E37" s="276">
        <f>SUM(E33)</f>
        <v>0</v>
      </c>
      <c r="F37" s="288"/>
      <c r="G37" s="276">
        <f>SUM(G33)</f>
        <v>622200</v>
      </c>
      <c r="H37" s="277"/>
    </row>
    <row r="38" spans="1:8" s="81" customFormat="1" ht="30" customHeight="1">
      <c r="A38" s="267" t="s">
        <v>58</v>
      </c>
      <c r="B38" s="268"/>
      <c r="C38" s="278">
        <v>50250</v>
      </c>
      <c r="D38" s="298"/>
      <c r="E38" s="278">
        <v>0</v>
      </c>
      <c r="F38" s="289"/>
      <c r="G38" s="278">
        <v>484300</v>
      </c>
      <c r="H38" s="279"/>
    </row>
    <row r="39" spans="1:8" s="81" customFormat="1" ht="30" customHeight="1">
      <c r="A39" s="265" t="s">
        <v>28</v>
      </c>
      <c r="B39" s="266"/>
      <c r="C39" s="280">
        <f>SUM(C36:C38)</f>
        <v>295900</v>
      </c>
      <c r="D39" s="299"/>
      <c r="E39" s="280">
        <f>SUM(E36:E38)</f>
        <v>0</v>
      </c>
      <c r="F39" s="290"/>
      <c r="G39" s="280">
        <f>SUM(G36:G38)</f>
        <v>1609100</v>
      </c>
      <c r="H39" s="281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1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343</v>
      </c>
      <c r="F5" s="38">
        <v>750</v>
      </c>
      <c r="G5" s="63"/>
      <c r="H5" s="130">
        <v>2900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14200</v>
      </c>
      <c r="D6" s="88" t="s">
        <v>67</v>
      </c>
      <c r="E6" s="47" t="s">
        <v>344</v>
      </c>
      <c r="F6" s="35">
        <v>1700</v>
      </c>
      <c r="G6" s="66"/>
      <c r="H6" s="131">
        <v>8550</v>
      </c>
    </row>
    <row r="7" spans="1:8" ht="19.5" customHeight="1">
      <c r="A7" s="52"/>
      <c r="B7" s="53"/>
      <c r="C7" s="53"/>
      <c r="D7" s="88" t="s">
        <v>68</v>
      </c>
      <c r="E7" s="47" t="s">
        <v>345</v>
      </c>
      <c r="F7" s="35">
        <v>1600</v>
      </c>
      <c r="G7" s="66"/>
      <c r="H7" s="131">
        <v>7500</v>
      </c>
    </row>
    <row r="8" spans="1:8" ht="19.5" customHeight="1">
      <c r="A8" s="52"/>
      <c r="B8" s="53"/>
      <c r="C8" s="53"/>
      <c r="D8" s="88" t="s">
        <v>69</v>
      </c>
      <c r="E8" s="47" t="s">
        <v>565</v>
      </c>
      <c r="F8" s="35">
        <v>500</v>
      </c>
      <c r="G8" s="66"/>
      <c r="H8" s="131">
        <v>3600</v>
      </c>
    </row>
    <row r="9" spans="1:8" ht="19.5" customHeight="1">
      <c r="A9" s="52"/>
      <c r="B9" s="53"/>
      <c r="C9" s="53"/>
      <c r="D9" s="88" t="s">
        <v>70</v>
      </c>
      <c r="E9" s="47" t="s">
        <v>566</v>
      </c>
      <c r="F9" s="35">
        <v>150</v>
      </c>
      <c r="G9" s="66"/>
      <c r="H9" s="131">
        <v>1150</v>
      </c>
    </row>
    <row r="10" spans="1:8" ht="19.5" customHeight="1">
      <c r="A10" s="52"/>
      <c r="B10" s="53"/>
      <c r="C10" s="53"/>
      <c r="D10" s="88" t="s">
        <v>71</v>
      </c>
      <c r="E10" s="47" t="s">
        <v>346</v>
      </c>
      <c r="F10" s="35">
        <v>350</v>
      </c>
      <c r="G10" s="66"/>
      <c r="H10" s="131">
        <v>1650</v>
      </c>
    </row>
    <row r="11" spans="1:8" ht="19.5" customHeight="1">
      <c r="A11" s="52"/>
      <c r="B11" s="53"/>
      <c r="C11" s="53"/>
      <c r="D11" s="88" t="s">
        <v>72</v>
      </c>
      <c r="E11" s="47" t="s">
        <v>567</v>
      </c>
      <c r="F11" s="35">
        <v>450</v>
      </c>
      <c r="G11" s="66"/>
      <c r="H11" s="131">
        <v>2650</v>
      </c>
    </row>
    <row r="12" spans="1:8" ht="19.5" customHeight="1">
      <c r="A12" s="52"/>
      <c r="B12" s="53"/>
      <c r="C12" s="53"/>
      <c r="D12" s="88" t="s">
        <v>73</v>
      </c>
      <c r="E12" s="47" t="s">
        <v>568</v>
      </c>
      <c r="F12" s="35">
        <v>250</v>
      </c>
      <c r="G12" s="66"/>
      <c r="H12" s="131">
        <v>1900</v>
      </c>
    </row>
    <row r="13" spans="1:8" ht="19.5" customHeight="1">
      <c r="A13" s="52"/>
      <c r="B13" s="53"/>
      <c r="C13" s="53"/>
      <c r="D13" s="88" t="s">
        <v>74</v>
      </c>
      <c r="E13" s="47" t="s">
        <v>569</v>
      </c>
      <c r="F13" s="35">
        <v>250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75</v>
      </c>
      <c r="E14" s="47" t="s">
        <v>347</v>
      </c>
      <c r="F14" s="35">
        <v>1250</v>
      </c>
      <c r="G14" s="66"/>
      <c r="H14" s="131">
        <v>6350</v>
      </c>
    </row>
    <row r="15" spans="1:8" ht="19.5" customHeight="1">
      <c r="A15" s="52"/>
      <c r="B15" s="53"/>
      <c r="C15" s="53"/>
      <c r="D15" s="88" t="s">
        <v>76</v>
      </c>
      <c r="E15" s="47" t="s">
        <v>348</v>
      </c>
      <c r="F15" s="35">
        <v>400</v>
      </c>
      <c r="G15" s="66"/>
      <c r="H15" s="131">
        <v>2400</v>
      </c>
    </row>
    <row r="16" spans="1:8" ht="19.5" customHeight="1">
      <c r="A16" s="52"/>
      <c r="B16" s="53"/>
      <c r="C16" s="53"/>
      <c r="D16" s="88" t="s">
        <v>77</v>
      </c>
      <c r="E16" s="47" t="s">
        <v>349</v>
      </c>
      <c r="F16" s="35">
        <v>250</v>
      </c>
      <c r="G16" s="66"/>
      <c r="H16" s="131">
        <v>1600</v>
      </c>
    </row>
    <row r="17" spans="1:8" ht="19.5" customHeight="1">
      <c r="A17" s="52"/>
      <c r="B17" s="53"/>
      <c r="C17" s="53"/>
      <c r="D17" s="88" t="s">
        <v>78</v>
      </c>
      <c r="E17" s="47" t="s">
        <v>350</v>
      </c>
      <c r="F17" s="35">
        <v>450</v>
      </c>
      <c r="G17" s="66"/>
      <c r="H17" s="131">
        <v>2600</v>
      </c>
    </row>
    <row r="18" spans="1:8" ht="19.5" customHeight="1">
      <c r="A18" s="52"/>
      <c r="B18" s="53"/>
      <c r="C18" s="53"/>
      <c r="D18" s="88" t="s">
        <v>79</v>
      </c>
      <c r="E18" s="47" t="s">
        <v>351</v>
      </c>
      <c r="F18" s="35">
        <v>450</v>
      </c>
      <c r="G18" s="66"/>
      <c r="H18" s="131">
        <v>2550</v>
      </c>
    </row>
    <row r="19" spans="1:8" ht="19.5" customHeight="1">
      <c r="A19" s="126"/>
      <c r="B19" s="54"/>
      <c r="C19" s="54"/>
      <c r="D19" s="88" t="s">
        <v>80</v>
      </c>
      <c r="E19" s="47" t="s">
        <v>352</v>
      </c>
      <c r="F19" s="35">
        <v>500</v>
      </c>
      <c r="G19" s="66"/>
      <c r="H19" s="131">
        <v>2500</v>
      </c>
    </row>
    <row r="20" spans="1:8" ht="19.5" customHeight="1">
      <c r="A20" s="52"/>
      <c r="B20" s="53"/>
      <c r="C20" s="53"/>
      <c r="D20" s="88" t="s">
        <v>81</v>
      </c>
      <c r="E20" s="47" t="s">
        <v>353</v>
      </c>
      <c r="F20" s="35">
        <v>150</v>
      </c>
      <c r="G20" s="66"/>
      <c r="H20" s="131">
        <v>1350</v>
      </c>
    </row>
    <row r="21" spans="1:8" ht="19.5" customHeight="1">
      <c r="A21" s="52"/>
      <c r="B21" s="53"/>
      <c r="C21" s="53"/>
      <c r="D21" s="88" t="s">
        <v>82</v>
      </c>
      <c r="E21" s="47" t="s">
        <v>354</v>
      </c>
      <c r="F21" s="35">
        <v>300</v>
      </c>
      <c r="G21" s="66"/>
      <c r="H21" s="131">
        <v>1400</v>
      </c>
    </row>
    <row r="22" spans="1:8" ht="19.5" customHeight="1">
      <c r="A22" s="52"/>
      <c r="B22" s="53"/>
      <c r="C22" s="53"/>
      <c r="D22" s="88" t="s">
        <v>83</v>
      </c>
      <c r="E22" s="47" t="s">
        <v>355</v>
      </c>
      <c r="F22" s="35">
        <v>200</v>
      </c>
      <c r="G22" s="66"/>
      <c r="H22" s="131">
        <v>1300</v>
      </c>
    </row>
    <row r="23" spans="1:8" ht="19.5" customHeight="1">
      <c r="A23" s="52"/>
      <c r="B23" s="53"/>
      <c r="C23" s="53"/>
      <c r="D23" s="88" t="s">
        <v>84</v>
      </c>
      <c r="E23" s="47" t="s">
        <v>356</v>
      </c>
      <c r="F23" s="35">
        <v>200</v>
      </c>
      <c r="G23" s="66"/>
      <c r="H23" s="131">
        <v>1300</v>
      </c>
    </row>
    <row r="24" spans="1:8" ht="19.5" customHeight="1">
      <c r="A24" s="52"/>
      <c r="B24" s="53"/>
      <c r="C24" s="53"/>
      <c r="D24" s="88" t="s">
        <v>85</v>
      </c>
      <c r="E24" s="47" t="s">
        <v>357</v>
      </c>
      <c r="F24" s="35">
        <v>400</v>
      </c>
      <c r="G24" s="66"/>
      <c r="H24" s="131">
        <v>2750</v>
      </c>
    </row>
    <row r="25" spans="1:8" ht="19.5" customHeight="1">
      <c r="A25" s="52"/>
      <c r="B25" s="53"/>
      <c r="C25" s="53"/>
      <c r="D25" s="88" t="s">
        <v>86</v>
      </c>
      <c r="E25" s="47" t="s">
        <v>358</v>
      </c>
      <c r="F25" s="35">
        <v>500</v>
      </c>
      <c r="G25" s="66"/>
      <c r="H25" s="131">
        <v>3100</v>
      </c>
    </row>
    <row r="26" spans="1:8" ht="19.5" customHeight="1">
      <c r="A26" s="52"/>
      <c r="B26" s="53"/>
      <c r="C26" s="53"/>
      <c r="D26" s="88" t="s">
        <v>87</v>
      </c>
      <c r="E26" s="47" t="s">
        <v>359</v>
      </c>
      <c r="F26" s="35">
        <v>250</v>
      </c>
      <c r="G26" s="66"/>
      <c r="H26" s="131">
        <v>1900</v>
      </c>
    </row>
    <row r="27" spans="1:8" ht="19.5" customHeight="1">
      <c r="A27" s="52"/>
      <c r="B27" s="53"/>
      <c r="C27" s="53"/>
      <c r="D27" s="88" t="s">
        <v>88</v>
      </c>
      <c r="E27" s="47" t="s">
        <v>360</v>
      </c>
      <c r="F27" s="35">
        <v>500</v>
      </c>
      <c r="G27" s="66"/>
      <c r="H27" s="131">
        <v>3450</v>
      </c>
    </row>
    <row r="28" spans="1:8" ht="19.5" customHeight="1">
      <c r="A28" s="52"/>
      <c r="B28" s="53"/>
      <c r="C28" s="53"/>
      <c r="D28" s="88" t="s">
        <v>89</v>
      </c>
      <c r="E28" s="47" t="s">
        <v>361</v>
      </c>
      <c r="F28" s="35">
        <v>350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90</v>
      </c>
      <c r="E29" s="47" t="s">
        <v>362</v>
      </c>
      <c r="F29" s="35">
        <v>300</v>
      </c>
      <c r="G29" s="66"/>
      <c r="H29" s="131">
        <v>1950</v>
      </c>
    </row>
    <row r="30" spans="1:8" ht="19.5" customHeight="1">
      <c r="A30" s="52"/>
      <c r="B30" s="53"/>
      <c r="C30" s="53"/>
      <c r="D30" s="88" t="s">
        <v>91</v>
      </c>
      <c r="E30" s="47" t="s">
        <v>363</v>
      </c>
      <c r="F30" s="35">
        <v>300</v>
      </c>
      <c r="G30" s="66"/>
      <c r="H30" s="131">
        <v>1850</v>
      </c>
    </row>
    <row r="31" spans="1:8" ht="19.5" customHeight="1">
      <c r="A31" s="52"/>
      <c r="B31" s="53"/>
      <c r="C31" s="53"/>
      <c r="D31" s="88" t="s">
        <v>92</v>
      </c>
      <c r="E31" s="47" t="s">
        <v>364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365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366</v>
      </c>
      <c r="F33" s="35">
        <v>400</v>
      </c>
      <c r="G33" s="66"/>
      <c r="H33" s="131">
        <v>3250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367</v>
      </c>
      <c r="F34" s="35">
        <v>450</v>
      </c>
      <c r="G34" s="66"/>
      <c r="H34" s="131">
        <v>3650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368</v>
      </c>
      <c r="F35" s="37">
        <v>150</v>
      </c>
      <c r="G35" s="78"/>
      <c r="H35" s="131">
        <v>1450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14200</v>
      </c>
      <c r="G48" s="21">
        <f>SUM(G5:G47)</f>
        <v>0</v>
      </c>
      <c r="H48" s="74">
        <f>SUM(H5:H47)</f>
        <v>82700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369</v>
      </c>
      <c r="F5" s="38">
        <v>650</v>
      </c>
      <c r="G5" s="63"/>
      <c r="H5" s="130">
        <v>3350</v>
      </c>
    </row>
    <row r="6" spans="1:8" ht="19.5" customHeight="1">
      <c r="A6" s="57">
        <f>SUM(G26)</f>
        <v>0</v>
      </c>
      <c r="B6" s="58" t="s">
        <v>53</v>
      </c>
      <c r="C6" s="58">
        <f>SUM(F26)</f>
        <v>6700</v>
      </c>
      <c r="D6" s="88" t="s">
        <v>98</v>
      </c>
      <c r="E6" s="47" t="s">
        <v>370</v>
      </c>
      <c r="F6" s="35">
        <v>450</v>
      </c>
      <c r="G6" s="66"/>
      <c r="H6" s="131">
        <v>1550</v>
      </c>
    </row>
    <row r="7" spans="1:8" ht="19.5" customHeight="1">
      <c r="A7" s="52"/>
      <c r="B7" s="53"/>
      <c r="C7" s="53"/>
      <c r="D7" s="88" t="s">
        <v>99</v>
      </c>
      <c r="E7" s="47" t="s">
        <v>371</v>
      </c>
      <c r="F7" s="35">
        <v>550</v>
      </c>
      <c r="G7" s="66"/>
      <c r="H7" s="131">
        <v>2350</v>
      </c>
    </row>
    <row r="8" spans="1:8" ht="19.5" customHeight="1">
      <c r="A8" s="57"/>
      <c r="B8" s="58"/>
      <c r="C8" s="58"/>
      <c r="D8" s="88" t="s">
        <v>100</v>
      </c>
      <c r="E8" s="47" t="s">
        <v>372</v>
      </c>
      <c r="F8" s="35">
        <v>300</v>
      </c>
      <c r="G8" s="66"/>
      <c r="H8" s="131">
        <v>1650</v>
      </c>
    </row>
    <row r="9" spans="1:8" ht="19.5" customHeight="1">
      <c r="A9" s="141"/>
      <c r="B9" s="142"/>
      <c r="C9" s="142"/>
      <c r="D9" s="88" t="s">
        <v>101</v>
      </c>
      <c r="E9" s="47" t="s">
        <v>373</v>
      </c>
      <c r="F9" s="35">
        <v>300</v>
      </c>
      <c r="G9" s="66"/>
      <c r="H9" s="131">
        <v>1650</v>
      </c>
    </row>
    <row r="10" spans="1:8" ht="19.5" customHeight="1">
      <c r="A10" s="52"/>
      <c r="B10" s="53"/>
      <c r="C10" s="53"/>
      <c r="D10" s="88" t="s">
        <v>102</v>
      </c>
      <c r="E10" s="47" t="s">
        <v>553</v>
      </c>
      <c r="F10" s="35">
        <v>350</v>
      </c>
      <c r="G10" s="66"/>
      <c r="H10" s="131">
        <v>2250</v>
      </c>
    </row>
    <row r="11" spans="1:8" ht="19.5" customHeight="1">
      <c r="A11" s="52"/>
      <c r="B11" s="53"/>
      <c r="C11" s="53"/>
      <c r="D11" s="88" t="s">
        <v>103</v>
      </c>
      <c r="E11" s="47" t="s">
        <v>374</v>
      </c>
      <c r="F11" s="35">
        <v>600</v>
      </c>
      <c r="G11" s="66"/>
      <c r="H11" s="131">
        <v>3200</v>
      </c>
    </row>
    <row r="12" spans="1:8" ht="19.5" customHeight="1">
      <c r="A12" s="52"/>
      <c r="B12" s="53"/>
      <c r="C12" s="53"/>
      <c r="D12" s="88" t="s">
        <v>104</v>
      </c>
      <c r="E12" s="47" t="s">
        <v>375</v>
      </c>
      <c r="F12" s="35">
        <v>950</v>
      </c>
      <c r="G12" s="66"/>
      <c r="H12" s="131">
        <v>4250</v>
      </c>
    </row>
    <row r="13" spans="1:8" ht="19.5" customHeight="1">
      <c r="A13" s="52"/>
      <c r="B13" s="53"/>
      <c r="C13" s="53"/>
      <c r="D13" s="88" t="s">
        <v>105</v>
      </c>
      <c r="E13" s="47" t="s">
        <v>376</v>
      </c>
      <c r="F13" s="35">
        <v>400</v>
      </c>
      <c r="G13" s="66"/>
      <c r="H13" s="131">
        <v>2000</v>
      </c>
    </row>
    <row r="14" spans="1:8" ht="19.5" customHeight="1">
      <c r="A14" s="52"/>
      <c r="B14" s="53"/>
      <c r="C14" s="53"/>
      <c r="D14" s="88" t="s">
        <v>106</v>
      </c>
      <c r="E14" s="47" t="s">
        <v>377</v>
      </c>
      <c r="F14" s="35">
        <v>450</v>
      </c>
      <c r="G14" s="66"/>
      <c r="H14" s="131">
        <v>2200</v>
      </c>
    </row>
    <row r="15" spans="1:8" ht="19.5" customHeight="1">
      <c r="A15" s="52"/>
      <c r="B15" s="53"/>
      <c r="C15" s="53"/>
      <c r="D15" s="88" t="s">
        <v>107</v>
      </c>
      <c r="E15" s="47" t="s">
        <v>554</v>
      </c>
      <c r="F15" s="35">
        <v>400</v>
      </c>
      <c r="G15" s="66"/>
      <c r="H15" s="131">
        <v>1850</v>
      </c>
    </row>
    <row r="16" spans="1:8" ht="19.5" customHeight="1">
      <c r="A16" s="52"/>
      <c r="B16" s="53"/>
      <c r="C16" s="53"/>
      <c r="D16" s="88" t="s">
        <v>108</v>
      </c>
      <c r="E16" s="47" t="s">
        <v>601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602</v>
      </c>
      <c r="F17" s="35">
        <v>250</v>
      </c>
      <c r="G17" s="66"/>
      <c r="H17" s="131">
        <v>1850</v>
      </c>
    </row>
    <row r="18" spans="1:8" ht="19.5" customHeight="1">
      <c r="A18" s="52"/>
      <c r="B18" s="53"/>
      <c r="C18" s="53"/>
      <c r="D18" s="88" t="s">
        <v>110</v>
      </c>
      <c r="E18" s="47" t="s">
        <v>555</v>
      </c>
      <c r="F18" s="35">
        <v>250</v>
      </c>
      <c r="G18" s="66"/>
      <c r="H18" s="131">
        <v>1550</v>
      </c>
    </row>
    <row r="19" spans="1:8" ht="19.5" customHeight="1">
      <c r="A19" s="126"/>
      <c r="B19" s="54"/>
      <c r="C19" s="54"/>
      <c r="D19" s="88" t="s">
        <v>111</v>
      </c>
      <c r="E19" s="47" t="s">
        <v>556</v>
      </c>
      <c r="F19" s="35">
        <v>450</v>
      </c>
      <c r="G19" s="66"/>
      <c r="H19" s="131">
        <v>2150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6700</v>
      </c>
      <c r="G26" s="21">
        <f>SUM(G5:G25)</f>
        <v>0</v>
      </c>
      <c r="H26" s="74">
        <f>SUM(H5:H25)</f>
        <v>34150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557</v>
      </c>
      <c r="F28" s="34">
        <v>1200</v>
      </c>
      <c r="G28" s="63"/>
      <c r="H28" s="130">
        <v>6700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3050</v>
      </c>
      <c r="D29" s="88" t="s">
        <v>113</v>
      </c>
      <c r="E29" s="47" t="s">
        <v>558</v>
      </c>
      <c r="F29" s="32">
        <v>300</v>
      </c>
      <c r="G29" s="66"/>
      <c r="H29" s="131">
        <v>1850</v>
      </c>
    </row>
    <row r="30" spans="1:8" ht="19.5" customHeight="1">
      <c r="A30" s="229"/>
      <c r="B30" s="230"/>
      <c r="C30" s="230"/>
      <c r="D30" s="88" t="s">
        <v>114</v>
      </c>
      <c r="E30" s="47" t="s">
        <v>559</v>
      </c>
      <c r="F30" s="32">
        <v>450</v>
      </c>
      <c r="G30" s="66"/>
      <c r="H30" s="131">
        <v>2750</v>
      </c>
    </row>
    <row r="31" spans="1:8" ht="19.5" customHeight="1">
      <c r="A31" s="229"/>
      <c r="B31" s="230"/>
      <c r="C31" s="230"/>
      <c r="D31" s="88" t="s">
        <v>115</v>
      </c>
      <c r="E31" s="47" t="s">
        <v>560</v>
      </c>
      <c r="F31" s="32">
        <v>750</v>
      </c>
      <c r="G31" s="66"/>
      <c r="H31" s="131">
        <v>3650</v>
      </c>
    </row>
    <row r="32" spans="1:8" ht="19.5" customHeight="1">
      <c r="A32" s="229"/>
      <c r="B32" s="230"/>
      <c r="C32" s="230"/>
      <c r="D32" s="88" t="s">
        <v>116</v>
      </c>
      <c r="E32" s="47" t="s">
        <v>561</v>
      </c>
      <c r="F32" s="32">
        <v>350</v>
      </c>
      <c r="G32" s="66"/>
      <c r="H32" s="131">
        <v>1400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3050</v>
      </c>
      <c r="G37" s="21">
        <f>SUM(G28:G36)</f>
        <v>0</v>
      </c>
      <c r="H37" s="74">
        <f>SUM(H28:H36)</f>
        <v>16350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562</v>
      </c>
      <c r="F39" s="75">
        <v>400</v>
      </c>
      <c r="G39" s="134"/>
      <c r="H39" s="130">
        <v>2150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2850</v>
      </c>
      <c r="D40" s="88" t="s">
        <v>118</v>
      </c>
      <c r="E40" s="47" t="s">
        <v>563</v>
      </c>
      <c r="F40" s="32">
        <v>300</v>
      </c>
      <c r="G40" s="66"/>
      <c r="H40" s="131">
        <v>1500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575</v>
      </c>
      <c r="F41" s="32">
        <v>450</v>
      </c>
      <c r="G41" s="66"/>
      <c r="H41" s="131">
        <v>2650</v>
      </c>
    </row>
    <row r="42" spans="1:8" ht="19.5" customHeight="1">
      <c r="A42" s="143"/>
      <c r="B42" s="144"/>
      <c r="C42" s="144"/>
      <c r="D42" s="88" t="s">
        <v>120</v>
      </c>
      <c r="E42" s="47" t="s">
        <v>564</v>
      </c>
      <c r="F42" s="32">
        <v>1150</v>
      </c>
      <c r="G42" s="66"/>
      <c r="H42" s="131">
        <v>5200</v>
      </c>
    </row>
    <row r="43" spans="1:8" ht="19.5" customHeight="1">
      <c r="A43" s="143"/>
      <c r="B43" s="145"/>
      <c r="C43" s="145"/>
      <c r="D43" s="100" t="s">
        <v>121</v>
      </c>
      <c r="E43" s="48" t="s">
        <v>576</v>
      </c>
      <c r="F43" s="33">
        <v>550</v>
      </c>
      <c r="G43" s="67"/>
      <c r="H43" s="132">
        <v>3300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2850</v>
      </c>
      <c r="G48" s="21">
        <f>SUM(G39:G47)</f>
        <v>0</v>
      </c>
      <c r="H48" s="74">
        <f>SUM(H39:H47)</f>
        <v>14800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571</v>
      </c>
      <c r="F5" s="11">
        <v>1900</v>
      </c>
      <c r="G5" s="146"/>
      <c r="H5" s="130">
        <v>7500</v>
      </c>
    </row>
    <row r="6" spans="1:8" ht="19.5" customHeight="1">
      <c r="A6" s="57">
        <f>SUM(G14)</f>
        <v>0</v>
      </c>
      <c r="B6" s="58" t="s">
        <v>53</v>
      </c>
      <c r="C6" s="58">
        <f>SUM(F14)</f>
        <v>2450</v>
      </c>
      <c r="D6" s="88" t="s">
        <v>123</v>
      </c>
      <c r="E6" s="47" t="s">
        <v>572</v>
      </c>
      <c r="F6" s="12">
        <v>400</v>
      </c>
      <c r="G6" s="147"/>
      <c r="H6" s="131">
        <v>1500</v>
      </c>
    </row>
    <row r="7" spans="1:8" ht="19.5" customHeight="1">
      <c r="A7" s="143"/>
      <c r="B7" s="144"/>
      <c r="C7" s="144"/>
      <c r="D7" s="88" t="s">
        <v>124</v>
      </c>
      <c r="E7" s="47" t="s">
        <v>581</v>
      </c>
      <c r="F7" s="12">
        <v>150</v>
      </c>
      <c r="G7" s="147"/>
      <c r="H7" s="131">
        <v>1400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2450</v>
      </c>
      <c r="G14" s="21">
        <f>SUM(G5:G13)</f>
        <v>0</v>
      </c>
      <c r="H14" s="74">
        <f>SUM(H5:H13)</f>
        <v>10400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540</v>
      </c>
      <c r="F16" s="38">
        <v>650</v>
      </c>
      <c r="G16" s="63"/>
      <c r="H16" s="130">
        <v>3600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3550</v>
      </c>
      <c r="D17" s="88" t="s">
        <v>126</v>
      </c>
      <c r="E17" s="47" t="s">
        <v>541</v>
      </c>
      <c r="F17" s="35">
        <v>350</v>
      </c>
      <c r="G17" s="66"/>
      <c r="H17" s="131">
        <v>1750</v>
      </c>
    </row>
    <row r="18" spans="1:8" ht="19.5" customHeight="1">
      <c r="A18" s="154"/>
      <c r="B18" s="155"/>
      <c r="C18" s="155"/>
      <c r="D18" s="100" t="s">
        <v>127</v>
      </c>
      <c r="E18" s="48" t="s">
        <v>542</v>
      </c>
      <c r="F18" s="35">
        <v>350</v>
      </c>
      <c r="G18" s="67"/>
      <c r="H18" s="132">
        <v>2000</v>
      </c>
    </row>
    <row r="19" spans="1:8" ht="19.5" customHeight="1">
      <c r="A19" s="154"/>
      <c r="B19" s="150"/>
      <c r="C19" s="150"/>
      <c r="D19" s="88" t="s">
        <v>128</v>
      </c>
      <c r="E19" s="111" t="s">
        <v>543</v>
      </c>
      <c r="F19" s="35">
        <v>1100</v>
      </c>
      <c r="G19" s="66"/>
      <c r="H19" s="131">
        <v>5250</v>
      </c>
    </row>
    <row r="20" spans="1:8" ht="19.5" customHeight="1">
      <c r="A20" s="154"/>
      <c r="B20" s="155"/>
      <c r="C20" s="155"/>
      <c r="D20" s="88" t="s">
        <v>129</v>
      </c>
      <c r="E20" s="111" t="s">
        <v>544</v>
      </c>
      <c r="F20" s="35">
        <v>800</v>
      </c>
      <c r="G20" s="66"/>
      <c r="H20" s="131">
        <v>4250</v>
      </c>
    </row>
    <row r="21" spans="1:8" ht="19.5" customHeight="1">
      <c r="A21" s="154"/>
      <c r="B21" s="155"/>
      <c r="C21" s="155"/>
      <c r="D21" s="88" t="s">
        <v>130</v>
      </c>
      <c r="E21" s="111" t="s">
        <v>545</v>
      </c>
      <c r="F21" s="35">
        <v>300</v>
      </c>
      <c r="G21" s="66"/>
      <c r="H21" s="131">
        <v>1650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3550</v>
      </c>
      <c r="G29" s="21">
        <f>SUM(G16:G28)</f>
        <v>0</v>
      </c>
      <c r="H29" s="74">
        <f>SUM(H16:H28)</f>
        <v>18500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546</v>
      </c>
      <c r="F31" s="38">
        <v>600</v>
      </c>
      <c r="G31" s="63"/>
      <c r="H31" s="130">
        <v>2950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3300</v>
      </c>
      <c r="D32" s="88" t="s">
        <v>132</v>
      </c>
      <c r="E32" s="47" t="s">
        <v>547</v>
      </c>
      <c r="F32" s="35">
        <v>350</v>
      </c>
      <c r="G32" s="66"/>
      <c r="H32" s="131">
        <v>1650</v>
      </c>
    </row>
    <row r="33" spans="1:8" ht="19.5" customHeight="1">
      <c r="A33" s="154"/>
      <c r="B33" s="155"/>
      <c r="C33" s="155"/>
      <c r="D33" s="88" t="s">
        <v>133</v>
      </c>
      <c r="E33" s="111" t="s">
        <v>573</v>
      </c>
      <c r="F33" s="35">
        <v>250</v>
      </c>
      <c r="G33" s="66"/>
      <c r="H33" s="131">
        <v>1100</v>
      </c>
    </row>
    <row r="34" spans="1:8" ht="19.5" customHeight="1">
      <c r="A34" s="154"/>
      <c r="B34" s="155"/>
      <c r="C34" s="155"/>
      <c r="D34" s="88" t="s">
        <v>134</v>
      </c>
      <c r="E34" s="111" t="s">
        <v>548</v>
      </c>
      <c r="F34" s="35">
        <v>500</v>
      </c>
      <c r="G34" s="66"/>
      <c r="H34" s="131">
        <v>2250</v>
      </c>
    </row>
    <row r="35" spans="1:8" ht="19.5" customHeight="1">
      <c r="A35" s="154"/>
      <c r="B35" s="155"/>
      <c r="C35" s="155"/>
      <c r="D35" s="88" t="s">
        <v>135</v>
      </c>
      <c r="E35" s="111" t="s">
        <v>574</v>
      </c>
      <c r="F35" s="35">
        <v>350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549</v>
      </c>
      <c r="F36" s="35">
        <v>500</v>
      </c>
      <c r="G36" s="66"/>
      <c r="H36" s="131">
        <v>2000</v>
      </c>
    </row>
    <row r="37" spans="1:8" ht="19.5" customHeight="1">
      <c r="A37" s="156"/>
      <c r="B37" s="157"/>
      <c r="C37" s="157"/>
      <c r="D37" s="88" t="s">
        <v>137</v>
      </c>
      <c r="E37" s="111" t="s">
        <v>550</v>
      </c>
      <c r="F37" s="35">
        <v>300</v>
      </c>
      <c r="G37" s="66"/>
      <c r="H37" s="131">
        <v>1850</v>
      </c>
    </row>
    <row r="38" spans="1:8" ht="19.5" customHeight="1">
      <c r="A38" s="156"/>
      <c r="B38" s="157"/>
      <c r="C38" s="157"/>
      <c r="D38" s="88" t="s">
        <v>138</v>
      </c>
      <c r="E38" s="111" t="s">
        <v>551</v>
      </c>
      <c r="F38" s="35">
        <v>250</v>
      </c>
      <c r="G38" s="66"/>
      <c r="H38" s="131">
        <v>1150</v>
      </c>
    </row>
    <row r="39" spans="1:8" ht="19.5" customHeight="1">
      <c r="A39" s="158"/>
      <c r="B39" s="159"/>
      <c r="C39" s="159"/>
      <c r="D39" s="88" t="s">
        <v>139</v>
      </c>
      <c r="E39" s="111" t="s">
        <v>552</v>
      </c>
      <c r="F39" s="35">
        <v>200</v>
      </c>
      <c r="G39" s="66"/>
      <c r="H39" s="131">
        <v>1300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3300</v>
      </c>
      <c r="G48" s="21">
        <f>SUM(G31:G47)</f>
        <v>0</v>
      </c>
      <c r="H48" s="74">
        <f>SUM(H31:H47)</f>
        <v>15700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378</v>
      </c>
      <c r="F5" s="38">
        <v>450</v>
      </c>
      <c r="G5" s="63"/>
      <c r="H5" s="130">
        <v>1850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3150</v>
      </c>
      <c r="D6" s="100" t="s">
        <v>141</v>
      </c>
      <c r="E6" s="111" t="s">
        <v>379</v>
      </c>
      <c r="F6" s="35">
        <v>450</v>
      </c>
      <c r="G6" s="66"/>
      <c r="H6" s="131">
        <v>1600</v>
      </c>
    </row>
    <row r="7" spans="1:8" ht="19.5" customHeight="1">
      <c r="A7" s="168"/>
      <c r="B7" s="47"/>
      <c r="C7" s="47"/>
      <c r="D7" s="88" t="s">
        <v>142</v>
      </c>
      <c r="E7" s="111" t="s">
        <v>614</v>
      </c>
      <c r="F7" s="35">
        <v>550</v>
      </c>
      <c r="G7" s="66"/>
      <c r="H7" s="131">
        <v>3400</v>
      </c>
    </row>
    <row r="8" spans="1:8" ht="19.5" customHeight="1">
      <c r="A8" s="169"/>
      <c r="B8" s="170"/>
      <c r="C8" s="170"/>
      <c r="D8" s="88" t="s">
        <v>143</v>
      </c>
      <c r="E8" s="111" t="s">
        <v>532</v>
      </c>
      <c r="F8" s="35">
        <v>600</v>
      </c>
      <c r="G8" s="66"/>
      <c r="H8" s="131">
        <v>2400</v>
      </c>
    </row>
    <row r="9" spans="1:8" ht="19.5" customHeight="1">
      <c r="A9" s="169"/>
      <c r="B9" s="170"/>
      <c r="C9" s="170"/>
      <c r="D9" s="88" t="s">
        <v>144</v>
      </c>
      <c r="E9" s="111" t="s">
        <v>533</v>
      </c>
      <c r="F9" s="35">
        <v>300</v>
      </c>
      <c r="G9" s="66"/>
      <c r="H9" s="131">
        <v>1150</v>
      </c>
    </row>
    <row r="10" spans="1:8" ht="19.5" customHeight="1">
      <c r="A10" s="171"/>
      <c r="B10" s="51"/>
      <c r="C10" s="51"/>
      <c r="D10" s="88" t="s">
        <v>145</v>
      </c>
      <c r="E10" s="111" t="s">
        <v>380</v>
      </c>
      <c r="F10" s="35">
        <v>500</v>
      </c>
      <c r="G10" s="66"/>
      <c r="H10" s="131">
        <v>1550</v>
      </c>
    </row>
    <row r="11" spans="1:8" ht="19.5" customHeight="1">
      <c r="A11" s="171"/>
      <c r="B11" s="51"/>
      <c r="C11" s="51"/>
      <c r="D11" s="88" t="s">
        <v>146</v>
      </c>
      <c r="E11" s="111" t="s">
        <v>381</v>
      </c>
      <c r="F11" s="35">
        <v>300</v>
      </c>
      <c r="G11" s="66"/>
      <c r="H11" s="131">
        <v>1550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3150</v>
      </c>
      <c r="G16" s="21">
        <f>SUM(G5:G15)</f>
        <v>0</v>
      </c>
      <c r="H16" s="74">
        <f>SUM(H5:H15)</f>
        <v>13500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534</v>
      </c>
      <c r="F18" s="27">
        <v>5400</v>
      </c>
      <c r="G18" s="161"/>
      <c r="H18" s="130">
        <v>19800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5400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5400</v>
      </c>
      <c r="G26" s="21">
        <f>SUM(G18:G25)</f>
        <v>0</v>
      </c>
      <c r="H26" s="74">
        <f>SUM(H18:H25)</f>
        <v>19800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535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536</v>
      </c>
      <c r="F29" s="17">
        <v>400</v>
      </c>
      <c r="G29" s="71"/>
      <c r="H29" s="132">
        <v>1850</v>
      </c>
    </row>
    <row r="30" spans="1:8" ht="19.5" customHeight="1">
      <c r="A30" s="236"/>
      <c r="B30" s="226"/>
      <c r="C30" s="238"/>
      <c r="D30" s="100"/>
      <c r="E30" s="117"/>
      <c r="F30" s="17" t="s">
        <v>583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3100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537</v>
      </c>
      <c r="F37" s="34">
        <v>850</v>
      </c>
      <c r="G37" s="63"/>
      <c r="H37" s="130">
        <v>4300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1750</v>
      </c>
      <c r="D38" s="88" t="s">
        <v>151</v>
      </c>
      <c r="E38" s="47" t="s">
        <v>603</v>
      </c>
      <c r="F38" s="32">
        <v>400</v>
      </c>
      <c r="G38" s="66"/>
      <c r="H38" s="131">
        <v>2400</v>
      </c>
    </row>
    <row r="39" spans="1:8" ht="19.5" customHeight="1">
      <c r="A39" s="229"/>
      <c r="B39" s="230"/>
      <c r="C39" s="230"/>
      <c r="D39" s="88" t="s">
        <v>152</v>
      </c>
      <c r="E39" s="47" t="s">
        <v>538</v>
      </c>
      <c r="F39" s="32">
        <v>200</v>
      </c>
      <c r="G39" s="66"/>
      <c r="H39" s="131">
        <v>1150</v>
      </c>
    </row>
    <row r="40" spans="1:8" ht="19.5" customHeight="1">
      <c r="A40" s="52"/>
      <c r="B40" s="53"/>
      <c r="C40" s="53"/>
      <c r="D40" s="88" t="s">
        <v>153</v>
      </c>
      <c r="E40" s="47" t="s">
        <v>539</v>
      </c>
      <c r="F40" s="32">
        <v>300</v>
      </c>
      <c r="G40" s="66"/>
      <c r="H40" s="131">
        <v>1450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1750</v>
      </c>
      <c r="G48" s="21">
        <f>SUM(G37:G47)</f>
        <v>0</v>
      </c>
      <c r="H48" s="74">
        <f>SUM(H37:H47)</f>
        <v>9300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507</v>
      </c>
      <c r="F5" s="38">
        <v>500</v>
      </c>
      <c r="G5" s="63"/>
      <c r="H5" s="130">
        <v>3150</v>
      </c>
    </row>
    <row r="6" spans="1:8" ht="19.5" customHeight="1">
      <c r="A6" s="57">
        <f>SUM(G20)</f>
        <v>0</v>
      </c>
      <c r="B6" s="58" t="s">
        <v>53</v>
      </c>
      <c r="C6" s="58">
        <f>SUM(F20)</f>
        <v>3450</v>
      </c>
      <c r="D6" s="88" t="s">
        <v>155</v>
      </c>
      <c r="E6" s="47" t="s">
        <v>508</v>
      </c>
      <c r="F6" s="35">
        <v>300</v>
      </c>
      <c r="G6" s="66"/>
      <c r="H6" s="131">
        <v>1850</v>
      </c>
    </row>
    <row r="7" spans="1:8" ht="19.5" customHeight="1">
      <c r="A7" s="52"/>
      <c r="B7" s="53"/>
      <c r="C7" s="53"/>
      <c r="D7" s="88" t="s">
        <v>156</v>
      </c>
      <c r="E7" s="47" t="s">
        <v>509</v>
      </c>
      <c r="F7" s="35">
        <v>250</v>
      </c>
      <c r="G7" s="66"/>
      <c r="H7" s="131">
        <v>1500</v>
      </c>
    </row>
    <row r="8" spans="1:8" ht="19.5" customHeight="1">
      <c r="A8" s="52"/>
      <c r="B8" s="53"/>
      <c r="C8" s="53"/>
      <c r="D8" s="88" t="s">
        <v>157</v>
      </c>
      <c r="E8" s="47" t="s">
        <v>510</v>
      </c>
      <c r="F8" s="35">
        <v>150</v>
      </c>
      <c r="G8" s="66"/>
      <c r="H8" s="131">
        <v>1100</v>
      </c>
    </row>
    <row r="9" spans="1:8" ht="19.5" customHeight="1">
      <c r="A9" s="52"/>
      <c r="B9" s="53"/>
      <c r="C9" s="53"/>
      <c r="D9" s="88" t="s">
        <v>158</v>
      </c>
      <c r="E9" s="47" t="s">
        <v>511</v>
      </c>
      <c r="F9" s="35">
        <v>450</v>
      </c>
      <c r="G9" s="66"/>
      <c r="H9" s="131">
        <v>3100</v>
      </c>
    </row>
    <row r="10" spans="1:8" ht="19.5" customHeight="1">
      <c r="A10" s="52"/>
      <c r="B10" s="53"/>
      <c r="C10" s="53"/>
      <c r="D10" s="88" t="s">
        <v>159</v>
      </c>
      <c r="E10" s="47" t="s">
        <v>512</v>
      </c>
      <c r="F10" s="35">
        <v>300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160</v>
      </c>
      <c r="E11" s="47" t="s">
        <v>513</v>
      </c>
      <c r="F11" s="35">
        <v>350</v>
      </c>
      <c r="G11" s="66"/>
      <c r="H11" s="131">
        <v>2200</v>
      </c>
    </row>
    <row r="12" spans="1:8" ht="19.5" customHeight="1">
      <c r="A12" s="52"/>
      <c r="B12" s="53"/>
      <c r="C12" s="53"/>
      <c r="D12" s="88" t="s">
        <v>161</v>
      </c>
      <c r="E12" s="47" t="s">
        <v>514</v>
      </c>
      <c r="F12" s="35">
        <v>150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515</v>
      </c>
      <c r="F13" s="35">
        <v>600</v>
      </c>
      <c r="G13" s="66"/>
      <c r="H13" s="131">
        <v>3000</v>
      </c>
    </row>
    <row r="14" spans="1:8" ht="19.5" customHeight="1">
      <c r="A14" s="52"/>
      <c r="B14" s="53"/>
      <c r="C14" s="53"/>
      <c r="D14" s="88" t="s">
        <v>163</v>
      </c>
      <c r="E14" s="47" t="s">
        <v>516</v>
      </c>
      <c r="F14" s="35">
        <v>200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517</v>
      </c>
      <c r="F15" s="35">
        <v>200</v>
      </c>
      <c r="G15" s="66"/>
      <c r="H15" s="131">
        <v>1250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3450</v>
      </c>
      <c r="G20" s="21">
        <f>SUM(G5:G19)</f>
        <v>0</v>
      </c>
      <c r="H20" s="74">
        <f>SUM(H5:H19)</f>
        <v>22150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518</v>
      </c>
      <c r="F22" s="38">
        <v>750</v>
      </c>
      <c r="G22" s="63"/>
      <c r="H22" s="130">
        <v>4400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2050</v>
      </c>
      <c r="D23" s="88" t="s">
        <v>166</v>
      </c>
      <c r="E23" s="47" t="s">
        <v>519</v>
      </c>
      <c r="F23" s="35">
        <v>450</v>
      </c>
      <c r="G23" s="66"/>
      <c r="H23" s="131">
        <v>2700</v>
      </c>
    </row>
    <row r="24" spans="1:8" ht="19.5" customHeight="1">
      <c r="A24" s="52"/>
      <c r="B24" s="53"/>
      <c r="C24" s="53"/>
      <c r="D24" s="88" t="s">
        <v>167</v>
      </c>
      <c r="E24" s="47" t="s">
        <v>520</v>
      </c>
      <c r="F24" s="35">
        <v>150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521</v>
      </c>
      <c r="F25" s="35">
        <v>200</v>
      </c>
      <c r="G25" s="66"/>
      <c r="H25" s="131">
        <v>1350</v>
      </c>
    </row>
    <row r="26" spans="1:8" ht="19.5" customHeight="1">
      <c r="A26" s="52"/>
      <c r="B26" s="53"/>
      <c r="C26" s="53"/>
      <c r="D26" s="88" t="s">
        <v>169</v>
      </c>
      <c r="E26" s="47" t="s">
        <v>522</v>
      </c>
      <c r="F26" s="35">
        <v>250</v>
      </c>
      <c r="G26" s="66"/>
      <c r="H26" s="131">
        <v>2200</v>
      </c>
    </row>
    <row r="27" spans="1:8" ht="19.5" customHeight="1">
      <c r="A27" s="52"/>
      <c r="B27" s="53"/>
      <c r="C27" s="53"/>
      <c r="D27" s="88" t="s">
        <v>170</v>
      </c>
      <c r="E27" s="47" t="s">
        <v>523</v>
      </c>
      <c r="F27" s="35">
        <v>250</v>
      </c>
      <c r="G27" s="66"/>
      <c r="H27" s="131">
        <v>1250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2050</v>
      </c>
      <c r="G33" s="21">
        <f>SUM(G22:G32)</f>
        <v>0</v>
      </c>
      <c r="H33" s="74">
        <f>SUM(H22:H32)</f>
        <v>13050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524</v>
      </c>
      <c r="F35" s="38">
        <v>850</v>
      </c>
      <c r="G35" s="63"/>
      <c r="H35" s="130">
        <v>5450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2800</v>
      </c>
      <c r="D36" s="88" t="s">
        <v>172</v>
      </c>
      <c r="E36" s="47" t="s">
        <v>525</v>
      </c>
      <c r="F36" s="35">
        <v>300</v>
      </c>
      <c r="G36" s="66"/>
      <c r="H36" s="131">
        <v>1350</v>
      </c>
    </row>
    <row r="37" spans="1:8" ht="19.5" customHeight="1">
      <c r="A37" s="52"/>
      <c r="B37" s="53"/>
      <c r="C37" s="53"/>
      <c r="D37" s="88" t="s">
        <v>173</v>
      </c>
      <c r="E37" s="47" t="s">
        <v>526</v>
      </c>
      <c r="F37" s="35">
        <v>250</v>
      </c>
      <c r="G37" s="66"/>
      <c r="H37" s="131">
        <v>1900</v>
      </c>
    </row>
    <row r="38" spans="1:8" ht="19.5" customHeight="1">
      <c r="A38" s="52"/>
      <c r="B38" s="53"/>
      <c r="C38" s="53"/>
      <c r="D38" s="88" t="s">
        <v>174</v>
      </c>
      <c r="E38" s="47" t="s">
        <v>527</v>
      </c>
      <c r="F38" s="35">
        <v>450</v>
      </c>
      <c r="G38" s="66"/>
      <c r="H38" s="131">
        <v>2100</v>
      </c>
    </row>
    <row r="39" spans="1:8" ht="19.5" customHeight="1">
      <c r="A39" s="52"/>
      <c r="B39" s="53"/>
      <c r="C39" s="53"/>
      <c r="D39" s="88" t="s">
        <v>175</v>
      </c>
      <c r="E39" s="47" t="s">
        <v>528</v>
      </c>
      <c r="F39" s="35">
        <v>250</v>
      </c>
      <c r="G39" s="66"/>
      <c r="H39" s="131">
        <v>1650</v>
      </c>
    </row>
    <row r="40" spans="1:8" ht="19.5" customHeight="1">
      <c r="A40" s="52"/>
      <c r="B40" s="53"/>
      <c r="C40" s="53"/>
      <c r="D40" s="88" t="s">
        <v>176</v>
      </c>
      <c r="E40" s="47" t="s">
        <v>529</v>
      </c>
      <c r="F40" s="35">
        <v>250</v>
      </c>
      <c r="G40" s="66"/>
      <c r="H40" s="131">
        <v>1500</v>
      </c>
    </row>
    <row r="41" spans="1:8" ht="19.5" customHeight="1">
      <c r="A41" s="52"/>
      <c r="B41" s="53"/>
      <c r="C41" s="53"/>
      <c r="D41" s="88" t="s">
        <v>177</v>
      </c>
      <c r="E41" s="47" t="s">
        <v>530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531</v>
      </c>
      <c r="F42" s="35">
        <v>250</v>
      </c>
      <c r="G42" s="66"/>
      <c r="H42" s="131">
        <v>1700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2800</v>
      </c>
      <c r="G48" s="21">
        <f>SUM(G35:G47)</f>
        <v>0</v>
      </c>
      <c r="H48" s="74">
        <f>SUM(H35:H47)</f>
        <v>17000</v>
      </c>
    </row>
    <row r="49" spans="1:8" s="6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490</v>
      </c>
      <c r="F5" s="34">
        <v>700</v>
      </c>
      <c r="G5" s="63"/>
      <c r="H5" s="130">
        <v>3500</v>
      </c>
    </row>
    <row r="6" spans="1:8" ht="19.5" customHeight="1">
      <c r="A6" s="126">
        <f>SUM(G48)</f>
        <v>0</v>
      </c>
      <c r="B6" s="54" t="s">
        <v>53</v>
      </c>
      <c r="C6" s="54">
        <f>SUM(F48)</f>
        <v>6750</v>
      </c>
      <c r="D6" s="88" t="s">
        <v>180</v>
      </c>
      <c r="E6" s="47" t="s">
        <v>491</v>
      </c>
      <c r="F6" s="32">
        <v>500</v>
      </c>
      <c r="G6" s="66"/>
      <c r="H6" s="131">
        <v>2950</v>
      </c>
    </row>
    <row r="7" spans="1:8" ht="19.5" customHeight="1">
      <c r="A7" s="183"/>
      <c r="B7" s="184"/>
      <c r="C7" s="184"/>
      <c r="D7" s="88" t="s">
        <v>181</v>
      </c>
      <c r="E7" s="47" t="s">
        <v>492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493</v>
      </c>
      <c r="F8" s="32">
        <v>250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183</v>
      </c>
      <c r="E9" s="47" t="s">
        <v>494</v>
      </c>
      <c r="F9" s="32">
        <v>350</v>
      </c>
      <c r="G9" s="66"/>
      <c r="H9" s="131">
        <v>1450</v>
      </c>
    </row>
    <row r="10" spans="1:8" ht="19.5" customHeight="1">
      <c r="A10" s="185"/>
      <c r="B10" s="186"/>
      <c r="C10" s="186"/>
      <c r="D10" s="88" t="s">
        <v>184</v>
      </c>
      <c r="E10" s="47" t="s">
        <v>495</v>
      </c>
      <c r="F10" s="32">
        <v>450</v>
      </c>
      <c r="G10" s="66"/>
      <c r="H10" s="131">
        <v>1550</v>
      </c>
    </row>
    <row r="11" spans="1:8" ht="19.5" customHeight="1">
      <c r="A11" s="185"/>
      <c r="B11" s="186"/>
      <c r="C11" s="186"/>
      <c r="D11" s="88" t="s">
        <v>185</v>
      </c>
      <c r="E11" s="47" t="s">
        <v>496</v>
      </c>
      <c r="F11" s="32">
        <v>450</v>
      </c>
      <c r="G11" s="66"/>
      <c r="H11" s="131">
        <v>2100</v>
      </c>
    </row>
    <row r="12" spans="1:8" ht="19.5" customHeight="1">
      <c r="A12" s="185"/>
      <c r="B12" s="186"/>
      <c r="C12" s="186"/>
      <c r="D12" s="88" t="s">
        <v>186</v>
      </c>
      <c r="E12" s="47" t="s">
        <v>497</v>
      </c>
      <c r="F12" s="32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187</v>
      </c>
      <c r="E13" s="47" t="s">
        <v>498</v>
      </c>
      <c r="F13" s="32">
        <v>200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499</v>
      </c>
      <c r="F14" s="32">
        <v>900</v>
      </c>
      <c r="G14" s="66"/>
      <c r="H14" s="131">
        <v>4300</v>
      </c>
    </row>
    <row r="15" spans="1:8" ht="19.5" customHeight="1">
      <c r="A15" s="185"/>
      <c r="B15" s="186"/>
      <c r="C15" s="186"/>
      <c r="D15" s="88" t="s">
        <v>189</v>
      </c>
      <c r="E15" s="47" t="s">
        <v>500</v>
      </c>
      <c r="F15" s="32">
        <v>200</v>
      </c>
      <c r="G15" s="66"/>
      <c r="H15" s="131">
        <v>1300</v>
      </c>
    </row>
    <row r="16" spans="1:8" ht="19.5" customHeight="1">
      <c r="A16" s="185"/>
      <c r="B16" s="186"/>
      <c r="C16" s="186"/>
      <c r="D16" s="88" t="s">
        <v>190</v>
      </c>
      <c r="E16" s="47" t="s">
        <v>501</v>
      </c>
      <c r="F16" s="32">
        <v>400</v>
      </c>
      <c r="G16" s="66"/>
      <c r="H16" s="131">
        <v>2100</v>
      </c>
    </row>
    <row r="17" spans="1:8" ht="19.5" customHeight="1">
      <c r="A17" s="156"/>
      <c r="B17" s="157"/>
      <c r="C17" s="157"/>
      <c r="D17" s="88" t="s">
        <v>191</v>
      </c>
      <c r="E17" s="47" t="s">
        <v>502</v>
      </c>
      <c r="F17" s="32">
        <v>250</v>
      </c>
      <c r="G17" s="66"/>
      <c r="H17" s="131">
        <v>1450</v>
      </c>
    </row>
    <row r="18" spans="1:8" ht="19.5" customHeight="1">
      <c r="A18" s="185"/>
      <c r="B18" s="186"/>
      <c r="C18" s="186"/>
      <c r="D18" s="88" t="s">
        <v>192</v>
      </c>
      <c r="E18" s="47" t="s">
        <v>503</v>
      </c>
      <c r="F18" s="32">
        <v>200</v>
      </c>
      <c r="G18" s="66"/>
      <c r="H18" s="131">
        <v>1150</v>
      </c>
    </row>
    <row r="19" spans="1:8" ht="19.5" customHeight="1">
      <c r="A19" s="185"/>
      <c r="B19" s="186"/>
      <c r="C19" s="186"/>
      <c r="D19" s="88" t="s">
        <v>193</v>
      </c>
      <c r="E19" s="47" t="s">
        <v>504</v>
      </c>
      <c r="F19" s="32">
        <v>650</v>
      </c>
      <c r="G19" s="66"/>
      <c r="H19" s="131">
        <v>2650</v>
      </c>
    </row>
    <row r="20" spans="1:8" ht="19.5" customHeight="1">
      <c r="A20" s="185"/>
      <c r="B20" s="186"/>
      <c r="C20" s="186"/>
      <c r="D20" s="88" t="s">
        <v>194</v>
      </c>
      <c r="E20" s="47" t="s">
        <v>505</v>
      </c>
      <c r="F20" s="32">
        <v>300</v>
      </c>
      <c r="G20" s="66"/>
      <c r="H20" s="131">
        <v>1500</v>
      </c>
    </row>
    <row r="21" spans="1:8" ht="19.5" customHeight="1">
      <c r="A21" s="185"/>
      <c r="B21" s="186"/>
      <c r="C21" s="186"/>
      <c r="D21" s="88" t="s">
        <v>195</v>
      </c>
      <c r="E21" s="47" t="s">
        <v>506</v>
      </c>
      <c r="F21" s="32">
        <v>350</v>
      </c>
      <c r="G21" s="66"/>
      <c r="H21" s="131">
        <v>1800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6750</v>
      </c>
      <c r="G48" s="21">
        <f>SUM(G5:G47)</f>
        <v>0</v>
      </c>
      <c r="H48" s="22">
        <f>SUM(H5:H47)</f>
        <v>33550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22" t="s">
        <v>0</v>
      </c>
      <c r="B1" s="323"/>
      <c r="C1" s="324"/>
      <c r="D1" s="122" t="s">
        <v>61</v>
      </c>
      <c r="E1" s="315"/>
      <c r="F1" s="316"/>
      <c r="G1" s="121" t="s">
        <v>335</v>
      </c>
      <c r="H1" s="213"/>
    </row>
    <row r="2" spans="1:8" s="3" customFormat="1" ht="39.75" customHeight="1">
      <c r="A2" s="325"/>
      <c r="B2" s="326"/>
      <c r="C2" s="327"/>
      <c r="D2" s="122" t="s">
        <v>62</v>
      </c>
      <c r="E2" s="317"/>
      <c r="F2" s="316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20"/>
      <c r="H3" s="329"/>
    </row>
    <row r="4" spans="1:8" s="5" customFormat="1" ht="19.5" customHeight="1">
      <c r="A4" s="318" t="s">
        <v>64</v>
      </c>
      <c r="B4" s="253"/>
      <c r="C4" s="319"/>
      <c r="D4" s="328" t="s">
        <v>60</v>
      </c>
      <c r="E4" s="254"/>
      <c r="F4" s="206" t="s">
        <v>65</v>
      </c>
      <c r="G4" s="216" t="s">
        <v>584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476</v>
      </c>
      <c r="F5" s="38">
        <v>950</v>
      </c>
      <c r="G5" s="63"/>
      <c r="H5" s="130">
        <v>4450</v>
      </c>
    </row>
    <row r="6" spans="1:8" ht="19.5" customHeight="1">
      <c r="A6" s="57">
        <f>SUM(G48)</f>
        <v>0</v>
      </c>
      <c r="B6" s="58" t="s">
        <v>53</v>
      </c>
      <c r="C6" s="58">
        <f>SUM(F48)</f>
        <v>14450</v>
      </c>
      <c r="D6" s="88" t="s">
        <v>197</v>
      </c>
      <c r="E6" s="47" t="s">
        <v>477</v>
      </c>
      <c r="F6" s="35">
        <v>800</v>
      </c>
      <c r="G6" s="66"/>
      <c r="H6" s="131">
        <v>4950</v>
      </c>
    </row>
    <row r="7" spans="1:8" ht="19.5" customHeight="1">
      <c r="A7" s="52"/>
      <c r="B7" s="53"/>
      <c r="C7" s="53"/>
      <c r="D7" s="88" t="s">
        <v>198</v>
      </c>
      <c r="E7" s="47" t="s">
        <v>478</v>
      </c>
      <c r="F7" s="35">
        <v>200</v>
      </c>
      <c r="G7" s="66"/>
      <c r="H7" s="131">
        <v>1100</v>
      </c>
    </row>
    <row r="8" spans="1:8" ht="19.5" customHeight="1">
      <c r="A8" s="52"/>
      <c r="B8" s="53"/>
      <c r="C8" s="53"/>
      <c r="D8" s="88" t="s">
        <v>199</v>
      </c>
      <c r="E8" s="47" t="s">
        <v>479</v>
      </c>
      <c r="F8" s="35">
        <v>400</v>
      </c>
      <c r="G8" s="66"/>
      <c r="H8" s="131">
        <v>1900</v>
      </c>
    </row>
    <row r="9" spans="1:8" ht="19.5" customHeight="1">
      <c r="A9" s="52"/>
      <c r="B9" s="53"/>
      <c r="C9" s="53"/>
      <c r="D9" s="88" t="s">
        <v>342</v>
      </c>
      <c r="E9" s="47" t="s">
        <v>489</v>
      </c>
      <c r="F9" s="35">
        <v>400</v>
      </c>
      <c r="G9" s="66"/>
      <c r="H9" s="131">
        <v>1850</v>
      </c>
    </row>
    <row r="10" spans="1:8" ht="19.5" customHeight="1">
      <c r="A10" s="52"/>
      <c r="B10" s="53"/>
      <c r="C10" s="53"/>
      <c r="D10" s="88" t="s">
        <v>200</v>
      </c>
      <c r="E10" s="47" t="s">
        <v>480</v>
      </c>
      <c r="F10" s="35">
        <v>400</v>
      </c>
      <c r="G10" s="66"/>
      <c r="H10" s="131">
        <v>1950</v>
      </c>
    </row>
    <row r="11" spans="1:8" ht="19.5" customHeight="1">
      <c r="A11" s="52"/>
      <c r="B11" s="53"/>
      <c r="C11" s="53"/>
      <c r="D11" s="88" t="s">
        <v>201</v>
      </c>
      <c r="E11" s="47" t="s">
        <v>481</v>
      </c>
      <c r="F11" s="35">
        <v>350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202</v>
      </c>
      <c r="E12" s="47" t="s">
        <v>482</v>
      </c>
      <c r="F12" s="35">
        <v>350</v>
      </c>
      <c r="G12" s="66"/>
      <c r="H12" s="131">
        <v>2250</v>
      </c>
    </row>
    <row r="13" spans="1:8" ht="19.5" customHeight="1">
      <c r="A13" s="52"/>
      <c r="B13" s="53"/>
      <c r="C13" s="53"/>
      <c r="D13" s="88" t="s">
        <v>203</v>
      </c>
      <c r="E13" s="47" t="s">
        <v>483</v>
      </c>
      <c r="F13" s="35">
        <v>300</v>
      </c>
      <c r="G13" s="66"/>
      <c r="H13" s="131">
        <v>1700</v>
      </c>
    </row>
    <row r="14" spans="1:8" ht="19.5" customHeight="1">
      <c r="A14" s="52"/>
      <c r="B14" s="53"/>
      <c r="C14" s="53"/>
      <c r="D14" s="88" t="s">
        <v>204</v>
      </c>
      <c r="E14" s="47" t="s">
        <v>382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205</v>
      </c>
      <c r="E15" s="47" t="s">
        <v>484</v>
      </c>
      <c r="F15" s="35">
        <v>1150</v>
      </c>
      <c r="G15" s="66"/>
      <c r="H15" s="131">
        <v>6250</v>
      </c>
    </row>
    <row r="16" spans="1:8" ht="19.5" customHeight="1">
      <c r="A16" s="52"/>
      <c r="B16" s="53"/>
      <c r="C16" s="53"/>
      <c r="D16" s="88" t="s">
        <v>612</v>
      </c>
      <c r="E16" s="47" t="s">
        <v>613</v>
      </c>
      <c r="F16" s="35">
        <v>350</v>
      </c>
      <c r="G16" s="66"/>
      <c r="H16" s="131">
        <v>1750</v>
      </c>
    </row>
    <row r="17" spans="1:8" ht="19.5" customHeight="1">
      <c r="A17" s="52"/>
      <c r="B17" s="53"/>
      <c r="C17" s="53"/>
      <c r="D17" s="88" t="s">
        <v>206</v>
      </c>
      <c r="E17" s="47" t="s">
        <v>485</v>
      </c>
      <c r="F17" s="35">
        <v>1100</v>
      </c>
      <c r="G17" s="66"/>
      <c r="H17" s="131">
        <v>4800</v>
      </c>
    </row>
    <row r="18" spans="1:8" ht="19.5" customHeight="1">
      <c r="A18" s="52"/>
      <c r="B18" s="53"/>
      <c r="C18" s="53"/>
      <c r="D18" s="88" t="s">
        <v>207</v>
      </c>
      <c r="E18" s="47" t="s">
        <v>383</v>
      </c>
      <c r="F18" s="35">
        <v>350</v>
      </c>
      <c r="G18" s="66"/>
      <c r="H18" s="131">
        <v>1050</v>
      </c>
    </row>
    <row r="19" spans="1:8" ht="19.5" customHeight="1">
      <c r="A19" s="52"/>
      <c r="B19" s="53"/>
      <c r="C19" s="53"/>
      <c r="D19" s="88" t="s">
        <v>208</v>
      </c>
      <c r="E19" s="47" t="s">
        <v>384</v>
      </c>
      <c r="F19" s="35">
        <v>350</v>
      </c>
      <c r="G19" s="66"/>
      <c r="H19" s="131">
        <v>1600</v>
      </c>
    </row>
    <row r="20" spans="1:8" ht="19.5" customHeight="1">
      <c r="A20" s="52"/>
      <c r="B20" s="53"/>
      <c r="C20" s="53"/>
      <c r="D20" s="88" t="s">
        <v>209</v>
      </c>
      <c r="E20" s="47" t="s">
        <v>385</v>
      </c>
      <c r="F20" s="35">
        <v>900</v>
      </c>
      <c r="G20" s="66"/>
      <c r="H20" s="131">
        <v>5350</v>
      </c>
    </row>
    <row r="21" spans="1:8" ht="19.5" customHeight="1">
      <c r="A21" s="187"/>
      <c r="B21" s="188"/>
      <c r="C21" s="188"/>
      <c r="D21" s="88" t="s">
        <v>210</v>
      </c>
      <c r="E21" s="47" t="s">
        <v>386</v>
      </c>
      <c r="F21" s="35">
        <v>350</v>
      </c>
      <c r="G21" s="66"/>
      <c r="H21" s="131">
        <v>2000</v>
      </c>
    </row>
    <row r="22" spans="1:8" ht="19.5" customHeight="1">
      <c r="A22" s="187"/>
      <c r="B22" s="188"/>
      <c r="C22" s="188"/>
      <c r="D22" s="88" t="s">
        <v>211</v>
      </c>
      <c r="E22" s="47" t="s">
        <v>486</v>
      </c>
      <c r="F22" s="35">
        <v>1150</v>
      </c>
      <c r="G22" s="66"/>
      <c r="H22" s="131">
        <v>4000</v>
      </c>
    </row>
    <row r="23" spans="1:8" ht="19.5" customHeight="1">
      <c r="A23" s="187"/>
      <c r="B23" s="188"/>
      <c r="C23" s="188"/>
      <c r="D23" s="88" t="s">
        <v>212</v>
      </c>
      <c r="E23" s="47" t="s">
        <v>387</v>
      </c>
      <c r="F23" s="35">
        <v>600</v>
      </c>
      <c r="G23" s="66"/>
      <c r="H23" s="131">
        <v>2100</v>
      </c>
    </row>
    <row r="24" spans="1:8" ht="19.5" customHeight="1">
      <c r="A24" s="187"/>
      <c r="B24" s="188"/>
      <c r="C24" s="188"/>
      <c r="D24" s="88" t="s">
        <v>213</v>
      </c>
      <c r="E24" s="47" t="s">
        <v>388</v>
      </c>
      <c r="F24" s="35">
        <v>700</v>
      </c>
      <c r="G24" s="66"/>
      <c r="H24" s="131">
        <v>2200</v>
      </c>
    </row>
    <row r="25" spans="1:8" ht="19.5" customHeight="1">
      <c r="A25" s="187"/>
      <c r="B25" s="188"/>
      <c r="C25" s="188"/>
      <c r="D25" s="88" t="s">
        <v>214</v>
      </c>
      <c r="E25" s="47" t="s">
        <v>389</v>
      </c>
      <c r="F25" s="35">
        <v>750</v>
      </c>
      <c r="G25" s="66"/>
      <c r="H25" s="131">
        <v>2450</v>
      </c>
    </row>
    <row r="26" spans="1:8" ht="19.5" customHeight="1">
      <c r="A26" s="189"/>
      <c r="B26" s="190"/>
      <c r="C26" s="190"/>
      <c r="D26" s="88" t="s">
        <v>215</v>
      </c>
      <c r="E26" s="47" t="s">
        <v>390</v>
      </c>
      <c r="F26" s="35">
        <v>500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216</v>
      </c>
      <c r="E27" s="47" t="s">
        <v>391</v>
      </c>
      <c r="F27" s="35">
        <v>500</v>
      </c>
      <c r="G27" s="66"/>
      <c r="H27" s="131">
        <v>1950</v>
      </c>
    </row>
    <row r="28" spans="1:8" ht="19.5" customHeight="1">
      <c r="A28" s="52"/>
      <c r="B28" s="53"/>
      <c r="C28" s="53"/>
      <c r="D28" s="88" t="s">
        <v>217</v>
      </c>
      <c r="E28" s="47" t="s">
        <v>487</v>
      </c>
      <c r="F28" s="35">
        <v>350</v>
      </c>
      <c r="G28" s="66"/>
      <c r="H28" s="131">
        <v>1850</v>
      </c>
    </row>
    <row r="29" spans="1:8" ht="19.5" customHeight="1">
      <c r="A29" s="52"/>
      <c r="B29" s="53"/>
      <c r="C29" s="53"/>
      <c r="D29" s="88" t="s">
        <v>218</v>
      </c>
      <c r="E29" s="47" t="s">
        <v>488</v>
      </c>
      <c r="F29" s="35">
        <v>750</v>
      </c>
      <c r="G29" s="66"/>
      <c r="H29" s="131">
        <v>3850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14450</v>
      </c>
      <c r="G48" s="21">
        <f>SUM(G5:G47)</f>
        <v>0</v>
      </c>
      <c r="H48" s="22">
        <f>SUM(H5:H47)</f>
        <v>66950</v>
      </c>
    </row>
    <row r="49" spans="1:8" s="72" customFormat="1" ht="19.5" customHeight="1">
      <c r="A49" s="217" t="s">
        <v>625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2018-10-18T07:32:22Z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