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fn.IFERROR" hidden="1">#NAME?</definedName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<sst xmlns="http://schemas.openxmlformats.org/spreadsheetml/2006/main" count="464" uniqueCount="340">
  <si>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</si>
  <si>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</si>
  <si>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</si>
  <si>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</si>
  <si>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</si>
  <si>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</si>
  <si>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</si>
  <si>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</si>
  <si>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</si>
  <si>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</si>
  <si>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</si>
  <si>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</si>
  <si>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</si>
  <si>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</si>
  <si>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</si>
  <si>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</si>
  <si>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</si>
  <si>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</si>
  <si>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</si>
  <si>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</si>
  <si>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</si>
  <si>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</si>
  <si>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</si>
  <si>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</si>
  <si>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</si>
  <si>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</si>
  <si>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</si>
  <si>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</si>
  <si>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</si>
  <si>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</si>
  <si>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</si>
  <si>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</si>
  <si>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</si>
  <si>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</si>
  <si>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</si>
  <si>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</si>
  <si>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</si>
  <si>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</si>
  <si>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</si>
  <si>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</si>
  <si>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</si>
  <si>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</si>
  <si>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</si>
  <si>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</si>
  <si>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</si>
  <si>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</si>
  <si>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</si>
  <si>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</si>
  <si>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</si>
  <si>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</si>
  <si>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</si>
  <si>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</si>
  <si>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</si>
  <si>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</si>
  <si>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</si>
  <si>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</si>
  <si>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</si>
  <si>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</si>
  <si>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</si>
  <si>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</si>
  <si>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</si>
  <si>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</si>
  <si>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</si>
  <si>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</si>
  <si>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</si>
  <si>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</si>
  <si>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</si>
  <si>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</si>
  <si>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</si>
  <si>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</si>
  <si>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</si>
  <si>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</si>
  <si>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</si>
  <si>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</si>
  <si>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</si>
  <si>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</si>
  <si>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</si>
  <si>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</si>
  <si>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</si>
  <si>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</si>
  <si>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240110Y01230</t>
  </si>
  <si>
    <t>240110Y01060</t>
  </si>
  <si>
    <t>240110Y01090</t>
  </si>
  <si>
    <t>240110Y01070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</si>
  <si>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</si>
  <si>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</si>
  <si>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</si>
  <si>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</si>
  <si>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</si>
  <si>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</si>
  <si>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</si>
  <si>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240110Y01140</t>
  </si>
  <si>
    <t>240110Y01170</t>
  </si>
  <si>
    <t>240110Y01220</t>
  </si>
  <si>
    <t>240110Y01190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</si>
  <si>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</si>
  <si>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</si>
  <si>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</si>
  <si>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</si>
  <si>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</si>
  <si>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</si>
  <si>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</si>
  <si>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</si>
  <si>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240210Y01030</t>
  </si>
  <si>
    <t>240210Y01040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</si>
  <si>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</si>
  <si>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</si>
  <si>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</si>
  <si>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</si>
  <si>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</si>
  <si>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</si>
  <si>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</si>
  <si>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</si>
  <si>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</si>
  <si>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</si>
  <si>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</si>
  <si>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</si>
  <si>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</si>
  <si>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</si>
  <si>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</si>
  <si>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</si>
  <si>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</si>
  <si>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</si>
  <si>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</si>
  <si>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</si>
  <si>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</si>
  <si>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</si>
  <si>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</si>
  <si>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</si>
  <si>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</si>
  <si>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桑名正和N</t>
  </si>
  <si>
    <t>菰野N</t>
  </si>
  <si>
    <t>加佐登N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</si>
  <si>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</si>
  <si>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</si>
  <si>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</si>
  <si>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</si>
  <si>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</si>
  <si>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</si>
  <si>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</si>
  <si>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</si>
  <si>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</si>
  <si>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</si>
  <si>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</si>
  <si>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</si>
  <si>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</si>
  <si>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</si>
  <si>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</si>
  <si>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</si>
  <si>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</si>
  <si>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</si>
  <si>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</si>
  <si>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</si>
  <si>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</si>
  <si>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</si>
  <si>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</si>
  <si>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</si>
  <si>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</si>
  <si>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</si>
  <si>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</si>
  <si>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</si>
  <si>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</si>
  <si>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</si>
  <si>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</si>
  <si>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</si>
  <si>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</si>
  <si>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</si>
  <si>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</si>
  <si>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</si>
  <si>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</si>
  <si>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</si>
  <si>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</si>
  <si>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</si>
  <si>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</si>
  <si>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</si>
  <si>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</si>
  <si>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</si>
  <si>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</si>
  <si>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</si>
  <si>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</si>
  <si>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</si>
  <si>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</si>
  <si>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</si>
  <si>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</si>
  <si>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</si>
  <si>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</si>
  <si>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</si>
  <si>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</si>
  <si>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</si>
  <si>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</si>
  <si>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</si>
  <si>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</si>
  <si>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</si>
  <si>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</si>
  <si>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</si>
  <si>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</si>
  <si>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</si>
  <si>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</si>
  <si>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</si>
  <si>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</si>
  <si>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</si>
  <si>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</si>
  <si>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松阪桜町NSI</t>
  </si>
  <si>
    <t>松阪徳和NSI</t>
  </si>
  <si>
    <t>松阪櫛田NSI</t>
  </si>
  <si>
    <t>六軒NSI</t>
  </si>
  <si>
    <t>長太の浦NSI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</si>
  <si>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</si>
  <si>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</si>
  <si>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</si>
  <si>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</si>
  <si>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</si>
  <si>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</si>
  <si>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</si>
  <si>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</si>
  <si>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</si>
  <si>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</si>
  <si>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</si>
  <si>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四日市生桑NSI</t>
  </si>
  <si>
    <t>四日市中央NSI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</si>
  <si>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</si>
  <si>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</si>
  <si>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</si>
  <si>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</si>
  <si>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</si>
  <si>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</si>
  <si>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</si>
  <si>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</si>
  <si>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</si>
  <si>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</si>
  <si>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</si>
  <si>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</si>
  <si>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</si>
  <si>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</si>
  <si>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</si>
  <si>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</si>
  <si>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</si>
  <si>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</si>
  <si>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</si>
  <si>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</si>
  <si>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</si>
  <si>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</si>
  <si>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</si>
  <si>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</si>
  <si>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</si>
  <si>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</si>
  <si>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</si>
  <si>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</si>
  <si>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四日市あかつきNM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</si>
  <si>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</si>
  <si>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</si>
  <si>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</si>
  <si>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</si>
  <si>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</si>
  <si>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</si>
  <si>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</si>
  <si>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</si>
  <si>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</si>
  <si>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</si>
  <si>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鈴峰NMI</t>
  </si>
  <si>
    <t>九鬼NAI</t>
  </si>
  <si>
    <t>阿曽NAMI</t>
  </si>
  <si>
    <t>贄NAMI</t>
  </si>
  <si>
    <t>尾鷲S</t>
  </si>
  <si>
    <t>桑名七和NI</t>
  </si>
  <si>
    <t>木曽岬NＡＭI</t>
  </si>
  <si>
    <t>石榑NAMI</t>
  </si>
  <si>
    <t>阿下喜NAMI</t>
  </si>
  <si>
    <t>西桑名ネオポリスNI</t>
  </si>
  <si>
    <t>家城NAMI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</si>
  <si>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</si>
  <si>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</si>
  <si>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</si>
  <si>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</si>
  <si>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</si>
  <si>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</si>
  <si>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</si>
  <si>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</si>
  <si>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</si>
  <si>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</si>
  <si>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</si>
  <si>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</si>
  <si>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</si>
  <si>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</si>
  <si>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</si>
  <si>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</si>
  <si>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</si>
  <si>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</si>
  <si>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鵜殿AMS</t>
  </si>
  <si>
    <t>井田AMS</t>
  </si>
  <si>
    <t>紀宝AMS</t>
  </si>
  <si>
    <t>上野口AMS</t>
  </si>
  <si>
    <t>わたらいNAMSI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</si>
  <si>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</si>
  <si>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</si>
  <si>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</si>
  <si>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</si>
  <si>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</si>
  <si>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</si>
  <si>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</si>
  <si>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</si>
  <si>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</si>
  <si>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</si>
  <si>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</si>
  <si>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</si>
  <si>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</si>
  <si>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</si>
  <si>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</si>
  <si>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</si>
  <si>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</si>
  <si>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</si>
  <si>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</si>
  <si>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</si>
  <si>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</si>
  <si>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</si>
  <si>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</si>
  <si>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</si>
  <si>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</si>
  <si>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伊勢中川NSI</t>
  </si>
  <si>
    <t>深谷NAMYSI</t>
  </si>
  <si>
    <t>四日市保々NMS</t>
  </si>
  <si>
    <t>鈴鹿栄NSI</t>
  </si>
  <si>
    <t>桑名中央NS</t>
  </si>
  <si>
    <t>桑名長島NAMSI</t>
  </si>
  <si>
    <t>伊勢市東部NS</t>
  </si>
  <si>
    <t>伊勢竹原NAMYSI</t>
  </si>
  <si>
    <t>八知NAMYSI</t>
  </si>
  <si>
    <t>奥津NAMYSI</t>
  </si>
  <si>
    <t>賀田NAMSI</t>
  </si>
  <si>
    <t>三木里NAMSI</t>
  </si>
  <si>
    <t>明和NS</t>
  </si>
  <si>
    <t>津一志NS</t>
  </si>
  <si>
    <t>亀山南部NMSI</t>
  </si>
  <si>
    <t>飯高NAMSI</t>
  </si>
  <si>
    <t>多度NAMYSＩ</t>
  </si>
  <si>
    <t>塩浜NI</t>
  </si>
  <si>
    <t>2019年前期（7月1日以降）</t>
  </si>
  <si>
    <t>鳥羽NAMSI</t>
  </si>
  <si>
    <t>鳥羽南部NAMSI</t>
  </si>
  <si>
    <t>新堂NAMSI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</si>
</sst>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  <numFmt numFmtId="197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3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95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9" fillId="0" borderId="16" xfId="51" applyNumberFormat="1" applyFont="1" applyBorder="1" applyAlignment="1" applyProtection="1">
      <alignment horizontal="center" vertical="center" shrinkToFit="1"/>
      <protection/>
    </xf>
    <xf numFmtId="196" fontId="9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64" xfId="0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44" fillId="0" borderId="0" xfId="0" applyFont="1" applyAlignment="1">
      <alignment/>
    </xf>
    <xf numFmtId="38" fontId="10" fillId="0" borderId="14" xfId="5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7" fillId="0" borderId="0" xfId="0" applyFont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5" fontId="8" fillId="0" borderId="25" xfId="77" applyNumberFormat="1" applyFont="1" applyBorder="1" applyAlignment="1" applyProtection="1">
      <alignment horizontal="center" vertical="top" shrinkToFit="1"/>
      <protection locked="0"/>
    </xf>
    <xf numFmtId="195" fontId="8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7" xfId="43" applyNumberFormat="1" applyFill="1" applyBorder="1" applyAlignment="1" applyProtection="1">
      <alignment horizontal="center" vertical="center"/>
      <protection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67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0" fontId="0" fillId="0" borderId="4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38" fontId="9" fillId="0" borderId="15" xfId="51" applyFont="1" applyBorder="1" applyAlignment="1" applyProtection="1">
      <alignment horizontal="center" vertical="center" shrinkToFit="1"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3" fontId="9" fillId="0" borderId="15" xfId="0" applyNumberFormat="1" applyFont="1" applyBorder="1" applyAlignment="1" applyProtection="1">
      <alignment horizontal="center" vertical="center" shrinkToFit="1"/>
      <protection locked="0"/>
    </xf>
    <xf numFmtId="193" fontId="9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9" fillId="0" borderId="25" xfId="51" applyNumberFormat="1" applyFont="1" applyBorder="1" applyAlignment="1" applyProtection="1">
      <alignment horizontal="center" vertical="top" shrinkToFit="1"/>
      <protection locked="0"/>
    </xf>
    <xf numFmtId="195" fontId="9" fillId="0" borderId="26" xfId="51" applyNumberFormat="1" applyFont="1" applyBorder="1" applyAlignment="1" applyProtection="1">
      <alignment horizontal="center" vertical="top" shrinkToFit="1"/>
      <protection locked="0"/>
    </xf>
    <xf numFmtId="195" fontId="9" fillId="0" borderId="27" xfId="51" applyNumberFormat="1" applyFont="1" applyBorder="1" applyAlignment="1" applyProtection="1">
      <alignment horizontal="center" vertical="top" shrinkToFit="1"/>
      <protection locked="0"/>
    </xf>
    <xf numFmtId="38" fontId="10" fillId="0" borderId="42" xfId="51" applyFont="1" applyBorder="1" applyAlignment="1" applyProtection="1">
      <alignment horizontal="left" vertical="top"/>
      <protection/>
    </xf>
    <xf numFmtId="38" fontId="10" fillId="0" borderId="46" xfId="51" applyFont="1" applyBorder="1" applyAlignment="1" applyProtection="1">
      <alignment horizontal="left" vertical="top"/>
      <protection/>
    </xf>
    <xf numFmtId="38" fontId="10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0" name="Text Box 3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1" name="Text Box 4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3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5" name="Text Box 3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85725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8763000" y="1819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7" name="Text Box 5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8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9" name="Text Box 5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1" customWidth="1"/>
    <col min="2" max="2" width="12.625" style="231" customWidth="1"/>
    <col min="3" max="7" width="13.625" style="231" customWidth="1"/>
    <col min="8" max="8" width="15.625" style="231" customWidth="1"/>
    <col min="9" max="16384" width="9.00390625" style="231" customWidth="1"/>
  </cols>
  <sheetData>
    <row r="1" spans="1:9" ht="21">
      <c r="A1" s="291" t="s">
        <v>116</v>
      </c>
      <c r="B1" s="291"/>
      <c r="C1" s="291"/>
      <c r="D1" s="291"/>
      <c r="E1" s="291"/>
      <c r="F1" s="291"/>
      <c r="G1" s="291"/>
      <c r="H1" s="286"/>
      <c r="I1" s="230"/>
    </row>
    <row r="2" spans="1:2" ht="17.25">
      <c r="A2" s="276"/>
      <c r="B2" s="276"/>
    </row>
    <row r="5" ht="13.5">
      <c r="A5" s="231" t="s">
        <v>275</v>
      </c>
    </row>
    <row r="7" ht="13.5">
      <c r="B7" s="231" t="s">
        <v>276</v>
      </c>
    </row>
    <row r="11" ht="13.5">
      <c r="A11" s="231" t="s">
        <v>277</v>
      </c>
    </row>
    <row r="13" ht="13.5">
      <c r="B13" s="231" t="s">
        <v>278</v>
      </c>
    </row>
    <row r="17" ht="13.5">
      <c r="A17" s="231" t="s">
        <v>279</v>
      </c>
    </row>
    <row r="19" spans="1:7" s="275" customFormat="1" ht="13.5">
      <c r="A19" s="287"/>
      <c r="B19" s="292"/>
      <c r="C19" s="293"/>
      <c r="D19" s="277" t="s">
        <v>306</v>
      </c>
      <c r="E19" s="277" t="s">
        <v>307</v>
      </c>
      <c r="F19" s="277" t="s">
        <v>308</v>
      </c>
      <c r="G19" s="277" t="s">
        <v>309</v>
      </c>
    </row>
    <row r="20" spans="1:7" s="275" customFormat="1" ht="13.5">
      <c r="A20" s="287"/>
      <c r="B20" s="294" t="s">
        <v>310</v>
      </c>
      <c r="C20" s="295"/>
      <c r="D20" s="278" t="s">
        <v>311</v>
      </c>
      <c r="E20" s="278" t="s">
        <v>312</v>
      </c>
      <c r="F20" s="278" t="s">
        <v>313</v>
      </c>
      <c r="G20" s="278" t="s">
        <v>314</v>
      </c>
    </row>
    <row r="21" spans="1:7" s="275" customFormat="1" ht="13.5">
      <c r="A21" s="279"/>
      <c r="B21" s="294" t="s">
        <v>315</v>
      </c>
      <c r="C21" s="295"/>
      <c r="D21" s="296" t="s">
        <v>316</v>
      </c>
      <c r="E21" s="297"/>
      <c r="F21" s="297"/>
      <c r="G21" s="298"/>
    </row>
    <row r="22" spans="1:6" s="275" customFormat="1" ht="13.5">
      <c r="A22" s="279"/>
      <c r="B22" s="279"/>
      <c r="C22" s="280"/>
      <c r="D22" s="280"/>
      <c r="E22" s="280"/>
      <c r="F22" s="280"/>
    </row>
    <row r="24" ht="13.5">
      <c r="A24" s="231" t="s">
        <v>280</v>
      </c>
    </row>
    <row r="25" spans="1:2" ht="13.5">
      <c r="A25" s="288"/>
      <c r="B25" s="288"/>
    </row>
    <row r="26" ht="13.5">
      <c r="B26" s="288" t="s">
        <v>281</v>
      </c>
    </row>
    <row r="27" spans="1:2" ht="13.5">
      <c r="A27" s="288"/>
      <c r="B27" s="288"/>
    </row>
    <row r="28" spans="1:2" ht="13.5">
      <c r="A28" s="288"/>
      <c r="B28" s="288"/>
    </row>
    <row r="29" spans="1:2" ht="13.5">
      <c r="A29" s="288"/>
      <c r="B29" s="288"/>
    </row>
    <row r="30" spans="1:2" ht="13.5">
      <c r="A30" s="288" t="s">
        <v>282</v>
      </c>
      <c r="B30" s="288"/>
    </row>
    <row r="31" spans="1:2" ht="13.5">
      <c r="A31" s="288"/>
      <c r="B31" s="288"/>
    </row>
    <row r="32" ht="13.5">
      <c r="B32" s="288" t="s">
        <v>117</v>
      </c>
    </row>
    <row r="33" ht="13.5">
      <c r="B33" s="288"/>
    </row>
    <row r="35" ht="13.5">
      <c r="B35" s="288" t="s">
        <v>283</v>
      </c>
    </row>
    <row r="36" ht="13.5">
      <c r="B36" s="288" t="s">
        <v>284</v>
      </c>
    </row>
    <row r="37" ht="13.5">
      <c r="B37" s="288"/>
    </row>
    <row r="39" ht="13.5">
      <c r="B39" s="288" t="s">
        <v>285</v>
      </c>
    </row>
    <row r="40" ht="13.5">
      <c r="B40" s="288" t="s">
        <v>286</v>
      </c>
    </row>
    <row r="41" ht="13.5">
      <c r="B41" s="288"/>
    </row>
    <row r="43" ht="13.5">
      <c r="B43" s="288" t="s">
        <v>129</v>
      </c>
    </row>
    <row r="44" ht="13.5">
      <c r="B44" s="288"/>
    </row>
    <row r="46" ht="13.5">
      <c r="B46" s="288" t="s">
        <v>118</v>
      </c>
    </row>
    <row r="47" ht="13.5">
      <c r="B47" s="288"/>
    </row>
    <row r="49" ht="13.5">
      <c r="B49" s="288" t="s">
        <v>119</v>
      </c>
    </row>
  </sheetData>
  <sheetProtection password="CC2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SUM(A37,A20,A6)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274</v>
      </c>
      <c r="H4" s="259" t="s">
        <v>49</v>
      </c>
    </row>
    <row r="5" spans="1:8" ht="19.5" customHeight="1">
      <c r="A5" s="51" t="s">
        <v>38</v>
      </c>
      <c r="B5" s="216"/>
      <c r="C5" s="217"/>
      <c r="D5" s="106"/>
      <c r="E5" s="237" t="s">
        <v>137</v>
      </c>
      <c r="F5" s="20"/>
      <c r="G5" s="195"/>
      <c r="H5" s="260">
        <v>1100</v>
      </c>
    </row>
    <row r="6" spans="1:8" ht="19.5" customHeight="1">
      <c r="A6" s="153">
        <f>SUM(G17)</f>
        <v>0</v>
      </c>
      <c r="B6" s="36" t="s">
        <v>25</v>
      </c>
      <c r="C6" s="154">
        <f>SUM(F17)</f>
        <v>0</v>
      </c>
      <c r="D6" s="103"/>
      <c r="E6" s="238" t="s">
        <v>138</v>
      </c>
      <c r="F6" s="21"/>
      <c r="G6" s="43"/>
      <c r="H6" s="261">
        <v>950</v>
      </c>
    </row>
    <row r="7" spans="1:8" ht="19.5" customHeight="1">
      <c r="A7" s="45"/>
      <c r="B7" s="46"/>
      <c r="C7" s="47"/>
      <c r="D7" s="103"/>
      <c r="E7" s="238" t="s">
        <v>224</v>
      </c>
      <c r="F7" s="21"/>
      <c r="G7" s="43"/>
      <c r="H7" s="261">
        <v>150</v>
      </c>
    </row>
    <row r="8" spans="1:8" ht="19.5" customHeight="1">
      <c r="A8" s="45"/>
      <c r="B8" s="46"/>
      <c r="C8" s="47"/>
      <c r="D8" s="103"/>
      <c r="E8" s="238"/>
      <c r="F8" s="21"/>
      <c r="G8" s="43"/>
      <c r="H8" s="261"/>
    </row>
    <row r="9" spans="1:8" ht="19.5" customHeight="1">
      <c r="A9" s="45"/>
      <c r="B9" s="46"/>
      <c r="C9" s="47"/>
      <c r="D9" s="103"/>
      <c r="E9" s="238"/>
      <c r="F9" s="21"/>
      <c r="G9" s="43"/>
      <c r="H9" s="261"/>
    </row>
    <row r="10" spans="1:8" ht="19.5" customHeight="1">
      <c r="A10" s="45"/>
      <c r="B10" s="46"/>
      <c r="C10" s="47"/>
      <c r="D10" s="103"/>
      <c r="E10" s="238"/>
      <c r="F10" s="21"/>
      <c r="G10" s="43"/>
      <c r="H10" s="261"/>
    </row>
    <row r="11" spans="1:8" ht="19.5" customHeight="1">
      <c r="A11" s="45"/>
      <c r="B11" s="46"/>
      <c r="C11" s="47"/>
      <c r="D11" s="103"/>
      <c r="E11" s="238"/>
      <c r="F11" s="21"/>
      <c r="G11" s="43"/>
      <c r="H11" s="261"/>
    </row>
    <row r="12" spans="1:8" ht="19.5" customHeight="1">
      <c r="A12" s="45"/>
      <c r="B12" s="46"/>
      <c r="C12" s="47"/>
      <c r="D12" s="103"/>
      <c r="E12" s="238"/>
      <c r="F12" s="21"/>
      <c r="G12" s="43"/>
      <c r="H12" s="261"/>
    </row>
    <row r="13" spans="1:8" ht="19.5" customHeight="1">
      <c r="A13" s="45"/>
      <c r="B13" s="46"/>
      <c r="C13" s="47"/>
      <c r="D13" s="103"/>
      <c r="E13" s="238"/>
      <c r="F13" s="21"/>
      <c r="G13" s="43"/>
      <c r="H13" s="261"/>
    </row>
    <row r="14" spans="1:8" ht="19.5" customHeight="1">
      <c r="A14" s="45"/>
      <c r="B14" s="46"/>
      <c r="C14" s="47"/>
      <c r="D14" s="103"/>
      <c r="E14" s="238"/>
      <c r="F14" s="21"/>
      <c r="G14" s="43"/>
      <c r="H14" s="261"/>
    </row>
    <row r="15" spans="1:8" ht="19.5" customHeight="1">
      <c r="A15" s="45"/>
      <c r="B15" s="46"/>
      <c r="C15" s="47"/>
      <c r="D15" s="103"/>
      <c r="E15" s="238"/>
      <c r="F15" s="21"/>
      <c r="G15" s="43"/>
      <c r="H15" s="261"/>
    </row>
    <row r="16" spans="1:8" ht="19.5" customHeight="1">
      <c r="A16" s="45"/>
      <c r="B16" s="46"/>
      <c r="C16" s="47"/>
      <c r="D16" s="103"/>
      <c r="E16" s="238"/>
      <c r="F16" s="21"/>
      <c r="G16" s="43"/>
      <c r="H16" s="261"/>
    </row>
    <row r="17" spans="1:8" s="18" customFormat="1" ht="19.5" customHeight="1">
      <c r="A17" s="11"/>
      <c r="B17" s="12"/>
      <c r="C17" s="13"/>
      <c r="D17" s="105"/>
      <c r="E17" s="240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3">
        <f>SUM(H5:H16)</f>
        <v>2200</v>
      </c>
    </row>
    <row r="18" spans="1:8" s="18" customFormat="1" ht="19.5" customHeight="1">
      <c r="A18" s="166"/>
      <c r="B18" s="167"/>
      <c r="C18" s="168"/>
      <c r="D18" s="104"/>
      <c r="E18" s="239"/>
      <c r="F18" s="22"/>
      <c r="G18" s="22"/>
      <c r="H18" s="262"/>
    </row>
    <row r="19" spans="1:8" ht="19.5" customHeight="1">
      <c r="A19" s="51" t="s">
        <v>39</v>
      </c>
      <c r="B19" s="149"/>
      <c r="C19" s="150"/>
      <c r="D19" s="102"/>
      <c r="E19" s="237" t="s">
        <v>195</v>
      </c>
      <c r="F19" s="87"/>
      <c r="G19" s="213"/>
      <c r="H19" s="260">
        <v>1700</v>
      </c>
    </row>
    <row r="20" spans="1:8" ht="19.5" customHeight="1">
      <c r="A20" s="153">
        <f>SUM(G34)</f>
        <v>0</v>
      </c>
      <c r="B20" s="36" t="s">
        <v>25</v>
      </c>
      <c r="C20" s="154">
        <f>SUM(F34)</f>
        <v>0</v>
      </c>
      <c r="D20" s="103"/>
      <c r="E20" s="238" t="s">
        <v>159</v>
      </c>
      <c r="F20" s="88"/>
      <c r="G20" s="214"/>
      <c r="H20" s="261">
        <v>350</v>
      </c>
    </row>
    <row r="21" spans="1:8" ht="19.5" customHeight="1">
      <c r="A21" s="45"/>
      <c r="B21" s="46"/>
      <c r="C21" s="47"/>
      <c r="D21" s="103"/>
      <c r="E21" s="238" t="s">
        <v>160</v>
      </c>
      <c r="F21" s="89"/>
      <c r="G21" s="215"/>
      <c r="H21" s="261">
        <v>100</v>
      </c>
    </row>
    <row r="22" spans="1:8" ht="19.5" customHeight="1">
      <c r="A22" s="45"/>
      <c r="B22" s="46"/>
      <c r="C22" s="47"/>
      <c r="D22" s="112"/>
      <c r="E22" s="238" t="s">
        <v>301</v>
      </c>
      <c r="F22" s="88"/>
      <c r="G22" s="214"/>
      <c r="H22" s="261">
        <v>550</v>
      </c>
    </row>
    <row r="23" spans="1:8" ht="19.5" customHeight="1">
      <c r="A23" s="45"/>
      <c r="B23" s="46"/>
      <c r="C23" s="47"/>
      <c r="D23" s="112"/>
      <c r="E23" s="238" t="s">
        <v>302</v>
      </c>
      <c r="F23" s="88"/>
      <c r="G23" s="214"/>
      <c r="H23" s="261">
        <v>950</v>
      </c>
    </row>
    <row r="24" spans="1:8" ht="19.5" customHeight="1">
      <c r="A24" s="45"/>
      <c r="B24" s="46"/>
      <c r="C24" s="47"/>
      <c r="D24" s="112"/>
      <c r="E24" s="238" t="s">
        <v>161</v>
      </c>
      <c r="F24" s="88"/>
      <c r="G24" s="214"/>
      <c r="H24" s="261">
        <v>350</v>
      </c>
    </row>
    <row r="25" spans="1:8" ht="19.5" customHeight="1">
      <c r="A25" s="45"/>
      <c r="B25" s="46"/>
      <c r="C25" s="47"/>
      <c r="D25" s="112"/>
      <c r="E25" s="238"/>
      <c r="F25" s="88"/>
      <c r="G25" s="214"/>
      <c r="H25" s="261"/>
    </row>
    <row r="26" spans="1:8" ht="19.5" customHeight="1">
      <c r="A26" s="45"/>
      <c r="B26" s="46"/>
      <c r="C26" s="47"/>
      <c r="D26" s="112"/>
      <c r="E26" s="238"/>
      <c r="F26" s="88"/>
      <c r="G26" s="214"/>
      <c r="H26" s="261"/>
    </row>
    <row r="27" spans="1:8" ht="19.5" customHeight="1">
      <c r="A27" s="45"/>
      <c r="B27" s="46"/>
      <c r="C27" s="47"/>
      <c r="D27" s="112"/>
      <c r="E27" s="238"/>
      <c r="F27" s="88"/>
      <c r="G27" s="214"/>
      <c r="H27" s="261"/>
    </row>
    <row r="28" spans="1:8" ht="19.5" customHeight="1">
      <c r="A28" s="45"/>
      <c r="B28" s="46"/>
      <c r="C28" s="47"/>
      <c r="D28" s="112"/>
      <c r="E28" s="238"/>
      <c r="F28" s="88"/>
      <c r="G28" s="214"/>
      <c r="H28" s="261"/>
    </row>
    <row r="29" spans="1:8" ht="19.5" customHeight="1">
      <c r="A29" s="45"/>
      <c r="B29" s="46"/>
      <c r="C29" s="47"/>
      <c r="D29" s="112"/>
      <c r="E29" s="238"/>
      <c r="F29" s="88"/>
      <c r="G29" s="214"/>
      <c r="H29" s="261"/>
    </row>
    <row r="30" spans="1:8" ht="19.5" customHeight="1">
      <c r="A30" s="45"/>
      <c r="B30" s="46"/>
      <c r="C30" s="47"/>
      <c r="D30" s="112"/>
      <c r="E30" s="238"/>
      <c r="F30" s="88"/>
      <c r="G30" s="214"/>
      <c r="H30" s="261"/>
    </row>
    <row r="31" spans="1:8" ht="19.5" customHeight="1">
      <c r="A31" s="45"/>
      <c r="B31" s="46"/>
      <c r="C31" s="47"/>
      <c r="D31" s="112"/>
      <c r="E31" s="238"/>
      <c r="F31" s="88"/>
      <c r="G31" s="214"/>
      <c r="H31" s="261"/>
    </row>
    <row r="32" spans="1:8" ht="19.5" customHeight="1">
      <c r="A32" s="45"/>
      <c r="B32" s="46"/>
      <c r="C32" s="47"/>
      <c r="D32" s="103"/>
      <c r="E32" s="238"/>
      <c r="F32" s="21"/>
      <c r="G32" s="43"/>
      <c r="H32" s="261"/>
    </row>
    <row r="33" spans="1:8" ht="19.5" customHeight="1">
      <c r="A33" s="179"/>
      <c r="B33" s="180"/>
      <c r="C33" s="181"/>
      <c r="D33" s="107"/>
      <c r="E33" s="242"/>
      <c r="F33" s="23"/>
      <c r="G33" s="44"/>
      <c r="H33" s="265"/>
    </row>
    <row r="34" spans="1:8" s="18" customFormat="1" ht="19.5" customHeight="1">
      <c r="A34" s="11"/>
      <c r="B34" s="12"/>
      <c r="C34" s="13"/>
      <c r="D34" s="105"/>
      <c r="E34" s="240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3">
        <f>SUM(H19:H33)</f>
        <v>4000</v>
      </c>
    </row>
    <row r="35" spans="1:8" s="18" customFormat="1" ht="19.5" customHeight="1">
      <c r="A35" s="166"/>
      <c r="B35" s="167"/>
      <c r="C35" s="168"/>
      <c r="D35" s="104"/>
      <c r="E35" s="239"/>
      <c r="F35" s="22"/>
      <c r="G35" s="22"/>
      <c r="H35" s="262"/>
    </row>
    <row r="36" spans="1:8" ht="19.5" customHeight="1">
      <c r="A36" s="51" t="s">
        <v>40</v>
      </c>
      <c r="B36" s="149"/>
      <c r="C36" s="150"/>
      <c r="D36" s="102"/>
      <c r="E36" s="237" t="s">
        <v>288</v>
      </c>
      <c r="F36" s="20"/>
      <c r="G36" s="195"/>
      <c r="H36" s="260">
        <v>1450</v>
      </c>
    </row>
    <row r="37" spans="1:8" ht="19.5" customHeight="1">
      <c r="A37" s="153">
        <f>SUM(G48)</f>
        <v>0</v>
      </c>
      <c r="B37" s="36" t="s">
        <v>28</v>
      </c>
      <c r="C37" s="154">
        <f>SUM(F48)</f>
        <v>0</v>
      </c>
      <c r="D37" s="103"/>
      <c r="E37" s="238" t="s">
        <v>289</v>
      </c>
      <c r="F37" s="21"/>
      <c r="G37" s="43"/>
      <c r="H37" s="261">
        <v>350</v>
      </c>
    </row>
    <row r="38" spans="1:8" ht="19.5" customHeight="1">
      <c r="A38" s="45"/>
      <c r="B38" s="46"/>
      <c r="C38" s="47"/>
      <c r="D38" s="103"/>
      <c r="E38" s="238" t="s">
        <v>290</v>
      </c>
      <c r="F38" s="21"/>
      <c r="G38" s="43"/>
      <c r="H38" s="261">
        <v>650</v>
      </c>
    </row>
    <row r="39" spans="1:8" ht="19.5" customHeight="1">
      <c r="A39" s="45"/>
      <c r="B39" s="46"/>
      <c r="C39" s="47"/>
      <c r="D39" s="103"/>
      <c r="E39" s="238" t="s">
        <v>291</v>
      </c>
      <c r="F39" s="21"/>
      <c r="G39" s="43"/>
      <c r="H39" s="261">
        <v>350</v>
      </c>
    </row>
    <row r="40" spans="1:8" ht="19.5" customHeight="1">
      <c r="A40" s="45"/>
      <c r="B40" s="46"/>
      <c r="C40" s="47"/>
      <c r="D40" s="103"/>
      <c r="E40" s="238"/>
      <c r="F40" s="21"/>
      <c r="G40" s="43"/>
      <c r="H40" s="261"/>
    </row>
    <row r="41" spans="1:8" ht="19.5" customHeight="1">
      <c r="A41" s="45"/>
      <c r="B41" s="46"/>
      <c r="C41" s="47"/>
      <c r="D41" s="103"/>
      <c r="E41" s="238"/>
      <c r="F41" s="21"/>
      <c r="G41" s="43"/>
      <c r="H41" s="261"/>
    </row>
    <row r="42" spans="1:8" ht="19.5" customHeight="1">
      <c r="A42" s="45"/>
      <c r="B42" s="46"/>
      <c r="C42" s="47"/>
      <c r="D42" s="103"/>
      <c r="E42" s="238"/>
      <c r="F42" s="21"/>
      <c r="G42" s="43"/>
      <c r="H42" s="261"/>
    </row>
    <row r="43" spans="1:8" ht="19.5" customHeight="1">
      <c r="A43" s="45"/>
      <c r="B43" s="46"/>
      <c r="C43" s="47"/>
      <c r="D43" s="103"/>
      <c r="E43" s="238"/>
      <c r="F43" s="21"/>
      <c r="G43" s="43"/>
      <c r="H43" s="261"/>
    </row>
    <row r="44" spans="1:8" ht="19.5" customHeight="1">
      <c r="A44" s="45"/>
      <c r="B44" s="46"/>
      <c r="C44" s="47"/>
      <c r="D44" s="103"/>
      <c r="E44" s="238"/>
      <c r="F44" s="21"/>
      <c r="G44" s="43"/>
      <c r="H44" s="261"/>
    </row>
    <row r="45" spans="1:8" ht="19.5" customHeight="1">
      <c r="A45" s="45"/>
      <c r="B45" s="46"/>
      <c r="C45" s="47"/>
      <c r="D45" s="103"/>
      <c r="E45" s="238"/>
      <c r="F45" s="21"/>
      <c r="G45" s="43"/>
      <c r="H45" s="261"/>
    </row>
    <row r="46" spans="1:8" ht="19.5" customHeight="1">
      <c r="A46" s="45"/>
      <c r="B46" s="46"/>
      <c r="C46" s="47"/>
      <c r="D46" s="103"/>
      <c r="E46" s="238"/>
      <c r="F46" s="21"/>
      <c r="G46" s="43"/>
      <c r="H46" s="261"/>
    </row>
    <row r="47" spans="1:8" ht="19.5" customHeight="1">
      <c r="A47" s="45"/>
      <c r="B47" s="46"/>
      <c r="C47" s="47"/>
      <c r="D47" s="103"/>
      <c r="E47" s="238"/>
      <c r="F47" s="21"/>
      <c r="G47" s="43"/>
      <c r="H47" s="261"/>
    </row>
    <row r="48" spans="1:8" s="18" customFormat="1" ht="19.5" customHeight="1">
      <c r="A48" s="11"/>
      <c r="B48" s="12"/>
      <c r="C48" s="13"/>
      <c r="D48" s="105"/>
      <c r="E48" s="240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3">
        <f>SUM(H36:H47)</f>
        <v>2800</v>
      </c>
    </row>
    <row r="49" spans="1:8" s="71" customFormat="1" ht="19.5" customHeight="1">
      <c r="A49" s="274" t="s">
        <v>336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  <row r="51" ht="13.5">
      <c r="E51" s="250"/>
    </row>
    <row r="52" ht="13.5">
      <c r="E52" s="250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L11" sqref="L11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39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SUM(A6,A23,A35)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274</v>
      </c>
      <c r="H4" s="259" t="s">
        <v>49</v>
      </c>
    </row>
    <row r="5" spans="1:8" ht="19.5" customHeight="1">
      <c r="A5" s="51" t="s">
        <v>41</v>
      </c>
      <c r="B5" s="149"/>
      <c r="C5" s="150"/>
      <c r="D5" s="102"/>
      <c r="E5" s="251" t="s">
        <v>139</v>
      </c>
      <c r="F5" s="90"/>
      <c r="G5" s="218"/>
      <c r="H5" s="260">
        <v>1700</v>
      </c>
    </row>
    <row r="6" spans="1:8" ht="19.5" customHeight="1">
      <c r="A6" s="153">
        <f>SUM(G20)</f>
        <v>0</v>
      </c>
      <c r="B6" s="36" t="s">
        <v>20</v>
      </c>
      <c r="C6" s="154">
        <f>SUM(F20)</f>
        <v>0</v>
      </c>
      <c r="D6" s="103"/>
      <c r="E6" s="252" t="s">
        <v>140</v>
      </c>
      <c r="F6" s="91"/>
      <c r="G6" s="219"/>
      <c r="H6" s="261">
        <v>1250</v>
      </c>
    </row>
    <row r="7" spans="1:8" ht="19.5" customHeight="1">
      <c r="A7" s="45"/>
      <c r="B7" s="46"/>
      <c r="C7" s="47"/>
      <c r="D7" s="103"/>
      <c r="E7" s="252" t="s">
        <v>162</v>
      </c>
      <c r="F7" s="91"/>
      <c r="G7" s="219"/>
      <c r="H7" s="261">
        <v>300</v>
      </c>
    </row>
    <row r="8" spans="1:8" ht="19.5" customHeight="1">
      <c r="A8" s="45"/>
      <c r="B8" s="46"/>
      <c r="C8" s="47"/>
      <c r="D8" s="103"/>
      <c r="E8" s="252" t="s">
        <v>163</v>
      </c>
      <c r="F8" s="91"/>
      <c r="G8" s="219"/>
      <c r="H8" s="261">
        <v>150</v>
      </c>
    </row>
    <row r="9" spans="1:8" ht="19.5" customHeight="1">
      <c r="A9" s="45"/>
      <c r="B9" s="46"/>
      <c r="C9" s="47"/>
      <c r="D9" s="103"/>
      <c r="E9" s="238" t="s">
        <v>339</v>
      </c>
      <c r="F9" s="92"/>
      <c r="G9" s="220"/>
      <c r="H9" s="261">
        <v>600</v>
      </c>
    </row>
    <row r="10" spans="1:8" ht="19.5" customHeight="1">
      <c r="A10" s="45"/>
      <c r="B10" s="46"/>
      <c r="C10" s="47"/>
      <c r="D10" s="103"/>
      <c r="E10" s="238" t="s">
        <v>141</v>
      </c>
      <c r="F10" s="21"/>
      <c r="G10" s="43"/>
      <c r="H10" s="261">
        <v>450</v>
      </c>
    </row>
    <row r="11" spans="1:8" ht="19.5" customHeight="1">
      <c r="A11" s="45"/>
      <c r="B11" s="46"/>
      <c r="C11" s="47"/>
      <c r="D11" s="103"/>
      <c r="E11" s="238" t="s">
        <v>142</v>
      </c>
      <c r="F11" s="21"/>
      <c r="G11" s="43"/>
      <c r="H11" s="261">
        <v>600</v>
      </c>
    </row>
    <row r="12" spans="1:8" ht="19.5" customHeight="1">
      <c r="A12" s="45"/>
      <c r="B12" s="46"/>
      <c r="C12" s="47"/>
      <c r="D12" s="103"/>
      <c r="E12" s="238" t="s">
        <v>144</v>
      </c>
      <c r="F12" s="21"/>
      <c r="G12" s="43"/>
      <c r="H12" s="261">
        <v>500</v>
      </c>
    </row>
    <row r="13" spans="1:8" ht="19.5" customHeight="1">
      <c r="A13" s="45"/>
      <c r="B13" s="46"/>
      <c r="C13" s="47"/>
      <c r="D13" s="103"/>
      <c r="E13" s="238" t="s">
        <v>143</v>
      </c>
      <c r="F13" s="21"/>
      <c r="G13" s="43"/>
      <c r="H13" s="261">
        <v>1600</v>
      </c>
    </row>
    <row r="14" spans="1:8" ht="19.5" customHeight="1">
      <c r="A14" s="45"/>
      <c r="B14" s="46"/>
      <c r="C14" s="47"/>
      <c r="D14" s="103"/>
      <c r="E14" s="238" t="s">
        <v>145</v>
      </c>
      <c r="F14" s="21"/>
      <c r="G14" s="43"/>
      <c r="H14" s="261">
        <v>1600</v>
      </c>
    </row>
    <row r="15" spans="1:8" ht="19.5" customHeight="1">
      <c r="A15" s="45"/>
      <c r="B15" s="46"/>
      <c r="C15" s="47"/>
      <c r="D15" s="103"/>
      <c r="E15" s="238" t="s">
        <v>146</v>
      </c>
      <c r="F15" s="21"/>
      <c r="G15" s="43"/>
      <c r="H15" s="261">
        <v>2000</v>
      </c>
    </row>
    <row r="16" spans="1:8" ht="19.5" customHeight="1">
      <c r="A16" s="45"/>
      <c r="B16" s="46"/>
      <c r="C16" s="47"/>
      <c r="D16" s="103"/>
      <c r="E16" s="238"/>
      <c r="F16" s="21"/>
      <c r="G16" s="43"/>
      <c r="H16" s="261"/>
    </row>
    <row r="17" spans="1:8" ht="19.5" customHeight="1">
      <c r="A17" s="45"/>
      <c r="B17" s="46"/>
      <c r="C17" s="47"/>
      <c r="D17" s="103"/>
      <c r="E17" s="238"/>
      <c r="F17" s="21"/>
      <c r="G17" s="43"/>
      <c r="H17" s="261"/>
    </row>
    <row r="18" spans="1:8" ht="19.5" customHeight="1">
      <c r="A18" s="45"/>
      <c r="B18" s="46"/>
      <c r="C18" s="47"/>
      <c r="D18" s="103"/>
      <c r="E18" s="238"/>
      <c r="F18" s="21"/>
      <c r="G18" s="43"/>
      <c r="H18" s="261"/>
    </row>
    <row r="19" spans="1:8" ht="19.5" customHeight="1">
      <c r="A19" s="179"/>
      <c r="B19" s="180"/>
      <c r="C19" s="181"/>
      <c r="D19" s="103"/>
      <c r="E19" s="238"/>
      <c r="F19" s="21"/>
      <c r="G19" s="43"/>
      <c r="H19" s="261"/>
    </row>
    <row r="20" spans="1:8" s="18" customFormat="1" ht="19.5" customHeight="1">
      <c r="A20" s="11"/>
      <c r="B20" s="12"/>
      <c r="C20" s="12"/>
      <c r="D20" s="105"/>
      <c r="E20" s="240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66">
        <f>SUM(H5:H19)</f>
        <v>10750</v>
      </c>
    </row>
    <row r="21" spans="1:8" s="18" customFormat="1" ht="19.5" customHeight="1">
      <c r="A21" s="98"/>
      <c r="B21" s="99"/>
      <c r="C21" s="100"/>
      <c r="D21" s="108"/>
      <c r="E21" s="253"/>
      <c r="F21" s="101"/>
      <c r="G21" s="101"/>
      <c r="H21" s="270"/>
    </row>
    <row r="22" spans="1:8" ht="19.5" customHeight="1">
      <c r="A22" s="51" t="s">
        <v>42</v>
      </c>
      <c r="B22" s="54"/>
      <c r="C22" s="185"/>
      <c r="D22" s="102"/>
      <c r="E22" s="254" t="s">
        <v>294</v>
      </c>
      <c r="F22" s="20"/>
      <c r="G22" s="195"/>
      <c r="H22" s="260">
        <v>400</v>
      </c>
    </row>
    <row r="23" spans="1:8" ht="19.5" customHeight="1">
      <c r="A23" s="153">
        <f>SUM(G32)</f>
        <v>0</v>
      </c>
      <c r="B23" s="36" t="s">
        <v>25</v>
      </c>
      <c r="C23" s="154">
        <f>SUM(F32)</f>
        <v>0</v>
      </c>
      <c r="D23" s="103"/>
      <c r="E23" s="255" t="s">
        <v>147</v>
      </c>
      <c r="F23" s="21"/>
      <c r="G23" s="43"/>
      <c r="H23" s="261">
        <v>1050</v>
      </c>
    </row>
    <row r="24" spans="1:8" ht="19.5" customHeight="1">
      <c r="A24" s="153"/>
      <c r="B24" s="48"/>
      <c r="C24" s="152"/>
      <c r="D24" s="103"/>
      <c r="E24" s="255" t="s">
        <v>148</v>
      </c>
      <c r="F24" s="21"/>
      <c r="G24" s="43"/>
      <c r="H24" s="261">
        <v>450</v>
      </c>
    </row>
    <row r="25" spans="1:8" ht="19.5" customHeight="1">
      <c r="A25" s="151"/>
      <c r="B25" s="48"/>
      <c r="C25" s="152"/>
      <c r="D25" s="103"/>
      <c r="E25" s="255"/>
      <c r="F25" s="21"/>
      <c r="G25" s="43"/>
      <c r="H25" s="261"/>
    </row>
    <row r="26" spans="1:8" ht="19.5" customHeight="1">
      <c r="A26" s="203"/>
      <c r="B26" s="60"/>
      <c r="C26" s="204"/>
      <c r="D26" s="109"/>
      <c r="E26" s="255"/>
      <c r="F26" s="21"/>
      <c r="G26" s="43"/>
      <c r="H26" s="261"/>
    </row>
    <row r="27" spans="1:8" ht="19.5" customHeight="1">
      <c r="A27" s="203"/>
      <c r="B27" s="60"/>
      <c r="C27" s="204"/>
      <c r="D27" s="109"/>
      <c r="E27" s="255"/>
      <c r="F27" s="21"/>
      <c r="G27" s="43"/>
      <c r="H27" s="261"/>
    </row>
    <row r="28" spans="1:8" ht="19.5" customHeight="1">
      <c r="A28" s="203"/>
      <c r="B28" s="60"/>
      <c r="C28" s="204"/>
      <c r="D28" s="109"/>
      <c r="E28" s="255"/>
      <c r="F28" s="21"/>
      <c r="G28" s="43"/>
      <c r="H28" s="261"/>
    </row>
    <row r="29" spans="1:8" ht="19.5" customHeight="1">
      <c r="A29" s="203"/>
      <c r="B29" s="60"/>
      <c r="C29" s="204"/>
      <c r="D29" s="109"/>
      <c r="E29" s="255"/>
      <c r="F29" s="21"/>
      <c r="G29" s="43"/>
      <c r="H29" s="261"/>
    </row>
    <row r="30" spans="1:8" ht="19.5" customHeight="1">
      <c r="A30" s="203"/>
      <c r="B30" s="60"/>
      <c r="C30" s="204"/>
      <c r="D30" s="109"/>
      <c r="E30" s="255"/>
      <c r="F30" s="21"/>
      <c r="G30" s="43"/>
      <c r="H30" s="261"/>
    </row>
    <row r="31" spans="1:8" ht="19.5" customHeight="1">
      <c r="A31" s="225"/>
      <c r="B31" s="226"/>
      <c r="C31" s="227"/>
      <c r="D31" s="110"/>
      <c r="E31" s="256"/>
      <c r="F31" s="23"/>
      <c r="G31" s="44"/>
      <c r="H31" s="265"/>
    </row>
    <row r="32" spans="1:8" s="18" customFormat="1" ht="19.5" customHeight="1">
      <c r="A32" s="11"/>
      <c r="B32" s="12"/>
      <c r="C32" s="13"/>
      <c r="D32" s="111"/>
      <c r="E32" s="240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3">
        <f>SUM(H22:H31)</f>
        <v>1900</v>
      </c>
    </row>
    <row r="33" spans="1:8" s="18" customFormat="1" ht="19.5" customHeight="1">
      <c r="A33" s="221"/>
      <c r="B33" s="222"/>
      <c r="C33" s="223"/>
      <c r="D33" s="224"/>
      <c r="E33" s="257"/>
      <c r="F33" s="22"/>
      <c r="G33" s="22"/>
      <c r="H33" s="262"/>
    </row>
    <row r="34" spans="1:8" ht="19.5" customHeight="1">
      <c r="A34" s="51" t="s">
        <v>43</v>
      </c>
      <c r="B34" s="228"/>
      <c r="C34" s="229"/>
      <c r="D34" s="102"/>
      <c r="E34" s="254" t="s">
        <v>149</v>
      </c>
      <c r="F34" s="20"/>
      <c r="G34" s="195"/>
      <c r="H34" s="260">
        <v>400</v>
      </c>
    </row>
    <row r="35" spans="1:8" ht="19.5" customHeight="1">
      <c r="A35" s="153">
        <f>SUM(G48)</f>
        <v>0</v>
      </c>
      <c r="B35" s="36" t="s">
        <v>25</v>
      </c>
      <c r="C35" s="154">
        <f>SUM(F48)</f>
        <v>0</v>
      </c>
      <c r="D35" s="109"/>
      <c r="E35" s="255"/>
      <c r="F35" s="21"/>
      <c r="G35" s="43"/>
      <c r="H35" s="261"/>
    </row>
    <row r="36" spans="1:8" ht="19.5" customHeight="1">
      <c r="A36" s="55"/>
      <c r="B36" s="60"/>
      <c r="C36" s="204"/>
      <c r="D36" s="109"/>
      <c r="E36" s="255"/>
      <c r="F36" s="21"/>
      <c r="G36" s="43"/>
      <c r="H36" s="261"/>
    </row>
    <row r="37" spans="1:8" ht="19.5" customHeight="1">
      <c r="A37" s="203"/>
      <c r="B37" s="60"/>
      <c r="C37" s="204"/>
      <c r="D37" s="109"/>
      <c r="E37" s="255"/>
      <c r="F37" s="21"/>
      <c r="G37" s="43"/>
      <c r="H37" s="261"/>
    </row>
    <row r="38" spans="1:8" ht="19.5" customHeight="1">
      <c r="A38" s="45"/>
      <c r="B38" s="46"/>
      <c r="C38" s="47"/>
      <c r="D38" s="109"/>
      <c r="E38" s="255"/>
      <c r="F38" s="21"/>
      <c r="G38" s="43"/>
      <c r="H38" s="261"/>
    </row>
    <row r="39" spans="1:8" ht="19.5" customHeight="1">
      <c r="A39" s="45"/>
      <c r="B39" s="46"/>
      <c r="C39" s="47"/>
      <c r="D39" s="109"/>
      <c r="E39" s="255"/>
      <c r="F39" s="21"/>
      <c r="G39" s="43"/>
      <c r="H39" s="261"/>
    </row>
    <row r="40" spans="1:8" ht="19.5" customHeight="1">
      <c r="A40" s="45"/>
      <c r="B40" s="46"/>
      <c r="C40" s="47"/>
      <c r="D40" s="109"/>
      <c r="E40" s="255"/>
      <c r="F40" s="21"/>
      <c r="G40" s="43"/>
      <c r="H40" s="261"/>
    </row>
    <row r="41" spans="1:8" ht="19.5" customHeight="1">
      <c r="A41" s="45"/>
      <c r="B41" s="46"/>
      <c r="C41" s="47"/>
      <c r="D41" s="109"/>
      <c r="E41" s="255"/>
      <c r="F41" s="21"/>
      <c r="G41" s="43"/>
      <c r="H41" s="261"/>
    </row>
    <row r="42" spans="1:8" ht="19.5" customHeight="1">
      <c r="A42" s="45"/>
      <c r="B42" s="46"/>
      <c r="C42" s="47"/>
      <c r="D42" s="109"/>
      <c r="E42" s="255"/>
      <c r="F42" s="21"/>
      <c r="G42" s="43"/>
      <c r="H42" s="261"/>
    </row>
    <row r="43" spans="1:8" ht="19.5" customHeight="1">
      <c r="A43" s="45"/>
      <c r="B43" s="46"/>
      <c r="C43" s="47"/>
      <c r="D43" s="109"/>
      <c r="E43" s="255"/>
      <c r="F43" s="21"/>
      <c r="G43" s="43"/>
      <c r="H43" s="261"/>
    </row>
    <row r="44" spans="1:8" ht="19.5" customHeight="1">
      <c r="A44" s="45"/>
      <c r="B44" s="46"/>
      <c r="C44" s="47"/>
      <c r="D44" s="109"/>
      <c r="E44" s="255"/>
      <c r="F44" s="21"/>
      <c r="G44" s="43"/>
      <c r="H44" s="261"/>
    </row>
    <row r="45" spans="1:8" ht="19.5" customHeight="1">
      <c r="A45" s="45"/>
      <c r="B45" s="46"/>
      <c r="C45" s="47"/>
      <c r="D45" s="109"/>
      <c r="E45" s="255"/>
      <c r="F45" s="21"/>
      <c r="G45" s="43"/>
      <c r="H45" s="261"/>
    </row>
    <row r="46" spans="1:8" ht="19.5" customHeight="1">
      <c r="A46" s="45"/>
      <c r="B46" s="46"/>
      <c r="C46" s="47"/>
      <c r="D46" s="109"/>
      <c r="E46" s="255"/>
      <c r="F46" s="21"/>
      <c r="G46" s="43"/>
      <c r="H46" s="261"/>
    </row>
    <row r="47" spans="1:8" ht="19.5" customHeight="1">
      <c r="A47" s="166"/>
      <c r="B47" s="167"/>
      <c r="C47" s="168"/>
      <c r="D47" s="224"/>
      <c r="E47" s="257"/>
      <c r="F47" s="22"/>
      <c r="G47" s="30"/>
      <c r="H47" s="262"/>
    </row>
    <row r="48" spans="1:8" s="18" customFormat="1" ht="19.5" customHeight="1">
      <c r="A48" s="11"/>
      <c r="B48" s="12"/>
      <c r="C48" s="13"/>
      <c r="D48" s="111"/>
      <c r="E48" s="240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66">
        <f>SUM(H34:H47)</f>
        <v>400</v>
      </c>
    </row>
    <row r="49" spans="1:8" s="18" customFormat="1" ht="19.5" customHeight="1">
      <c r="A49" s="274" t="s">
        <v>336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8"/>
    </row>
    <row r="51" ht="13.5">
      <c r="E51" s="258"/>
    </row>
    <row r="52" ht="13.5">
      <c r="E52" s="258"/>
    </row>
    <row r="53" ht="13.5">
      <c r="E53" s="258"/>
    </row>
    <row r="54" ht="13.5">
      <c r="E54" s="258"/>
    </row>
    <row r="55" ht="13.5">
      <c r="E55" s="258"/>
    </row>
    <row r="56" ht="13.5">
      <c r="E56" s="258"/>
    </row>
    <row r="57" ht="13.5">
      <c r="E57" s="258"/>
    </row>
    <row r="58" ht="13.5">
      <c r="E58" s="258"/>
    </row>
    <row r="59" ht="13.5">
      <c r="E59" s="258"/>
    </row>
    <row r="60" ht="13.5">
      <c r="E60" s="258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H3" sqref="H3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40" customWidth="1"/>
  </cols>
  <sheetData>
    <row r="1" spans="1:15" s="235" customFormat="1" ht="39.75" customHeight="1">
      <c r="A1" s="301" t="s">
        <v>1</v>
      </c>
      <c r="B1" s="302"/>
      <c r="C1" s="135" t="s">
        <v>46</v>
      </c>
      <c r="D1" s="332"/>
      <c r="E1" s="333"/>
      <c r="F1" s="334"/>
      <c r="G1" s="135" t="s">
        <v>128</v>
      </c>
      <c r="H1" s="232"/>
      <c r="I1" s="233"/>
      <c r="J1" s="233"/>
      <c r="K1" s="233"/>
      <c r="L1" s="234"/>
      <c r="M1" s="234"/>
      <c r="N1" s="234"/>
      <c r="O1" s="234"/>
    </row>
    <row r="2" spans="1:15" s="235" customFormat="1" ht="39.75" customHeight="1">
      <c r="A2" s="299"/>
      <c r="B2" s="300"/>
      <c r="C2" s="135" t="s">
        <v>47</v>
      </c>
      <c r="D2" s="332"/>
      <c r="E2" s="333"/>
      <c r="F2" s="334"/>
      <c r="G2" s="136" t="s">
        <v>17</v>
      </c>
      <c r="H2" s="273">
        <f>SUM(E27)</f>
        <v>0</v>
      </c>
      <c r="I2" s="233"/>
      <c r="J2" s="233"/>
      <c r="K2" s="233"/>
      <c r="L2" s="234"/>
      <c r="M2" s="234"/>
      <c r="N2" s="234"/>
      <c r="O2" s="234"/>
    </row>
    <row r="3" spans="1:13" s="133" customFormat="1" ht="39.75" customHeight="1">
      <c r="A3" s="130" t="s">
        <v>44</v>
      </c>
      <c r="B3" s="131"/>
      <c r="C3" s="131"/>
      <c r="D3" s="131"/>
      <c r="E3" s="131"/>
      <c r="F3" s="131"/>
      <c r="G3" s="131"/>
      <c r="H3" s="134" t="s">
        <v>336</v>
      </c>
      <c r="I3" s="132"/>
      <c r="J3" s="132"/>
      <c r="K3" s="132"/>
      <c r="L3" s="132"/>
      <c r="M3" s="132"/>
    </row>
    <row r="4" spans="1:13" s="133" customFormat="1" ht="30" customHeight="1">
      <c r="A4" s="311" t="s">
        <v>50</v>
      </c>
      <c r="B4" s="312"/>
      <c r="C4" s="335" t="s">
        <v>51</v>
      </c>
      <c r="D4" s="336"/>
      <c r="E4" s="335" t="s">
        <v>274</v>
      </c>
      <c r="F4" s="337"/>
      <c r="G4" s="338" t="s">
        <v>49</v>
      </c>
      <c r="H4" s="339"/>
      <c r="I4" s="132"/>
      <c r="J4" s="132"/>
      <c r="K4" s="132"/>
      <c r="L4" s="132"/>
      <c r="M4" s="132"/>
    </row>
    <row r="5" spans="1:8" s="137" customFormat="1" ht="30" customHeight="1">
      <c r="A5" s="313" t="s">
        <v>120</v>
      </c>
      <c r="B5" s="314"/>
      <c r="C5" s="317">
        <f>'桑名市・桑名郡・いなべ市・員弁郡'!F21</f>
        <v>4000</v>
      </c>
      <c r="D5" s="318"/>
      <c r="E5" s="317">
        <f>'桑名市・桑名郡・いなべ市・員弁郡'!G21</f>
        <v>0</v>
      </c>
      <c r="F5" s="323"/>
      <c r="G5" s="317">
        <f>'桑名市・桑名郡・いなべ市・員弁郡'!H21</f>
        <v>28150</v>
      </c>
      <c r="H5" s="328"/>
    </row>
    <row r="6" spans="1:8" s="137" customFormat="1" ht="30" customHeight="1">
      <c r="A6" s="303" t="s">
        <v>122</v>
      </c>
      <c r="B6" s="304"/>
      <c r="C6" s="315">
        <f>'桑名市・桑名郡・いなべ市・員弁郡'!F27</f>
        <v>0</v>
      </c>
      <c r="D6" s="316"/>
      <c r="E6" s="315">
        <f>'桑名市・桑名郡・いなべ市・員弁郡'!G27</f>
        <v>0</v>
      </c>
      <c r="F6" s="324"/>
      <c r="G6" s="315">
        <f>'桑名市・桑名郡・いなべ市・員弁郡'!H27</f>
        <v>0</v>
      </c>
      <c r="H6" s="325"/>
    </row>
    <row r="7" spans="1:8" s="137" customFormat="1" ht="30" customHeight="1">
      <c r="A7" s="303" t="s">
        <v>13</v>
      </c>
      <c r="B7" s="304"/>
      <c r="C7" s="315">
        <f>'桑名市・桑名郡・いなべ市・員弁郡'!F38</f>
        <v>300</v>
      </c>
      <c r="D7" s="316"/>
      <c r="E7" s="315">
        <f>'桑名市・桑名郡・いなべ市・員弁郡'!G38</f>
        <v>0</v>
      </c>
      <c r="F7" s="324"/>
      <c r="G7" s="315">
        <f>'桑名市・桑名郡・いなべ市・員弁郡'!H38</f>
        <v>9650</v>
      </c>
      <c r="H7" s="325"/>
    </row>
    <row r="8" spans="1:8" s="137" customFormat="1" ht="30" customHeight="1">
      <c r="A8" s="303" t="s">
        <v>123</v>
      </c>
      <c r="B8" s="304"/>
      <c r="C8" s="315">
        <f>'桑名市・桑名郡・いなべ市・員弁郡'!F48</f>
        <v>450</v>
      </c>
      <c r="D8" s="316"/>
      <c r="E8" s="315">
        <f>'桑名市・桑名郡・いなべ市・員弁郡'!G48</f>
        <v>0</v>
      </c>
      <c r="F8" s="324"/>
      <c r="G8" s="315">
        <f>'桑名市・桑名郡・いなべ市・員弁郡'!H48</f>
        <v>4850</v>
      </c>
      <c r="H8" s="325"/>
    </row>
    <row r="9" spans="1:8" s="137" customFormat="1" ht="30" customHeight="1">
      <c r="A9" s="305" t="s">
        <v>124</v>
      </c>
      <c r="B9" s="306"/>
      <c r="C9" s="315">
        <f>'四日市市'!F48</f>
        <v>5800</v>
      </c>
      <c r="D9" s="316"/>
      <c r="E9" s="315">
        <f>'四日市市'!G48</f>
        <v>0</v>
      </c>
      <c r="F9" s="324"/>
      <c r="G9" s="315">
        <f>'四日市市'!H48</f>
        <v>59450</v>
      </c>
      <c r="H9" s="325"/>
    </row>
    <row r="10" spans="1:8" s="137" customFormat="1" ht="30" customHeight="1">
      <c r="A10" s="305" t="s">
        <v>125</v>
      </c>
      <c r="B10" s="306"/>
      <c r="C10" s="315">
        <f>'三重郡・亀山市・鈴鹿市'!F14</f>
        <v>1100</v>
      </c>
      <c r="D10" s="316"/>
      <c r="E10" s="315">
        <f>'三重郡・亀山市・鈴鹿市'!G14</f>
        <v>0</v>
      </c>
      <c r="F10" s="324"/>
      <c r="G10" s="315">
        <f>'三重郡・亀山市・鈴鹿市'!H14</f>
        <v>12600</v>
      </c>
      <c r="H10" s="325"/>
    </row>
    <row r="11" spans="1:8" s="137" customFormat="1" ht="30" customHeight="1">
      <c r="A11" s="305" t="s">
        <v>126</v>
      </c>
      <c r="B11" s="306"/>
      <c r="C11" s="315">
        <f>'三重郡・亀山市・鈴鹿市'!F25</f>
        <v>0</v>
      </c>
      <c r="D11" s="316"/>
      <c r="E11" s="315">
        <f>'三重郡・亀山市・鈴鹿市'!G25</f>
        <v>0</v>
      </c>
      <c r="F11" s="324"/>
      <c r="G11" s="315">
        <f>'三重郡・亀山市・鈴鹿市'!H25</f>
        <v>10150</v>
      </c>
      <c r="H11" s="325"/>
    </row>
    <row r="12" spans="1:8" s="137" customFormat="1" ht="30" customHeight="1">
      <c r="A12" s="305" t="s">
        <v>121</v>
      </c>
      <c r="B12" s="306"/>
      <c r="C12" s="315">
        <f>'三重郡・亀山市・鈴鹿市'!F48</f>
        <v>2300</v>
      </c>
      <c r="D12" s="316"/>
      <c r="E12" s="315">
        <f>'三重郡・亀山市・鈴鹿市'!G48</f>
        <v>0</v>
      </c>
      <c r="F12" s="324"/>
      <c r="G12" s="315">
        <f>'三重郡・亀山市・鈴鹿市'!H48</f>
        <v>35350</v>
      </c>
      <c r="H12" s="325"/>
    </row>
    <row r="13" spans="1:8" s="137" customFormat="1" ht="30" customHeight="1">
      <c r="A13" s="303" t="s">
        <v>127</v>
      </c>
      <c r="B13" s="304"/>
      <c r="C13" s="315">
        <f>'津市'!F48</f>
        <v>0</v>
      </c>
      <c r="D13" s="316"/>
      <c r="E13" s="315">
        <f>'津市'!G48</f>
        <v>0</v>
      </c>
      <c r="F13" s="324"/>
      <c r="G13" s="315">
        <f>'津市'!H48</f>
        <v>51550</v>
      </c>
      <c r="H13" s="325"/>
    </row>
    <row r="14" spans="1:8" s="137" customFormat="1" ht="30" customHeight="1">
      <c r="A14" s="305" t="s">
        <v>2</v>
      </c>
      <c r="B14" s="306"/>
      <c r="C14" s="315">
        <f>'松阪市・多気郡'!F31</f>
        <v>0</v>
      </c>
      <c r="D14" s="316"/>
      <c r="E14" s="315">
        <f>'松阪市・多気郡'!G31</f>
        <v>0</v>
      </c>
      <c r="F14" s="324"/>
      <c r="G14" s="315">
        <f>'松阪市・多気郡'!H31</f>
        <v>29250</v>
      </c>
      <c r="H14" s="325"/>
    </row>
    <row r="15" spans="1:8" s="137" customFormat="1" ht="30" customHeight="1">
      <c r="A15" s="305" t="s">
        <v>3</v>
      </c>
      <c r="B15" s="306"/>
      <c r="C15" s="315">
        <f>'松阪市・多気郡'!F48</f>
        <v>0</v>
      </c>
      <c r="D15" s="316"/>
      <c r="E15" s="315">
        <f>'松阪市・多気郡'!G48</f>
        <v>0</v>
      </c>
      <c r="F15" s="324"/>
      <c r="G15" s="315">
        <f>'松阪市・多気郡'!H48</f>
        <v>7750</v>
      </c>
      <c r="H15" s="325"/>
    </row>
    <row r="16" spans="1:8" s="137" customFormat="1" ht="30" customHeight="1">
      <c r="A16" s="305" t="s">
        <v>4</v>
      </c>
      <c r="B16" s="306"/>
      <c r="C16" s="315">
        <f>'伊勢市・度会郡'!F26</f>
        <v>0</v>
      </c>
      <c r="D16" s="316"/>
      <c r="E16" s="315">
        <f>'伊勢市・度会郡'!G26</f>
        <v>0</v>
      </c>
      <c r="F16" s="324"/>
      <c r="G16" s="315">
        <f>'伊勢市・度会郡'!H26</f>
        <v>28000</v>
      </c>
      <c r="H16" s="325"/>
    </row>
    <row r="17" spans="1:8" s="137" customFormat="1" ht="30" customHeight="1">
      <c r="A17" s="305" t="s">
        <v>5</v>
      </c>
      <c r="B17" s="306"/>
      <c r="C17" s="315">
        <f>'伊勢市・度会郡'!F48</f>
        <v>0</v>
      </c>
      <c r="D17" s="316"/>
      <c r="E17" s="315">
        <f>'伊勢市・度会郡'!G48</f>
        <v>0</v>
      </c>
      <c r="F17" s="324"/>
      <c r="G17" s="315">
        <f>'伊勢市・度会郡'!H48</f>
        <v>6000</v>
      </c>
      <c r="H17" s="325"/>
    </row>
    <row r="18" spans="1:8" s="137" customFormat="1" ht="30" customHeight="1">
      <c r="A18" s="305" t="s">
        <v>6</v>
      </c>
      <c r="B18" s="306"/>
      <c r="C18" s="315">
        <f>'鳥羽市・志摩市・尾鷲市'!F16</f>
        <v>0</v>
      </c>
      <c r="D18" s="316"/>
      <c r="E18" s="315">
        <f>'鳥羽市・志摩市・尾鷲市'!G16</f>
        <v>0</v>
      </c>
      <c r="F18" s="324"/>
      <c r="G18" s="315">
        <f>'鳥羽市・志摩市・尾鷲市'!H16</f>
        <v>4550</v>
      </c>
      <c r="H18" s="325"/>
    </row>
    <row r="19" spans="1:8" s="137" customFormat="1" ht="30" customHeight="1">
      <c r="A19" s="305" t="s">
        <v>14</v>
      </c>
      <c r="B19" s="306"/>
      <c r="C19" s="315">
        <f>'鳥羽市・志摩市・尾鷲市'!F33</f>
        <v>0</v>
      </c>
      <c r="D19" s="316"/>
      <c r="E19" s="315">
        <f>'鳥羽市・志摩市・尾鷲市'!G33</f>
        <v>0</v>
      </c>
      <c r="F19" s="324"/>
      <c r="G19" s="315">
        <f>'鳥羽市・志摩市・尾鷲市'!H33</f>
        <v>12200</v>
      </c>
      <c r="H19" s="325"/>
    </row>
    <row r="20" spans="1:8" s="137" customFormat="1" ht="30" customHeight="1">
      <c r="A20" s="305" t="s">
        <v>7</v>
      </c>
      <c r="B20" s="306"/>
      <c r="C20" s="315">
        <f>'鳥羽市・志摩市・尾鷲市'!F48</f>
        <v>0</v>
      </c>
      <c r="D20" s="316"/>
      <c r="E20" s="315">
        <f>'鳥羽市・志摩市・尾鷲市'!G48</f>
        <v>0</v>
      </c>
      <c r="F20" s="324"/>
      <c r="G20" s="315">
        <f>'鳥羽市・志摩市・尾鷲市'!H48</f>
        <v>3250</v>
      </c>
      <c r="H20" s="325"/>
    </row>
    <row r="21" spans="1:8" s="137" customFormat="1" ht="30" customHeight="1">
      <c r="A21" s="305" t="s">
        <v>8</v>
      </c>
      <c r="B21" s="306"/>
      <c r="C21" s="315">
        <f>'熊野市・北牟婁郡・南牟婁郡'!F17</f>
        <v>0</v>
      </c>
      <c r="D21" s="316"/>
      <c r="E21" s="315">
        <f>'熊野市・北牟婁郡・南牟婁郡'!G17</f>
        <v>0</v>
      </c>
      <c r="F21" s="324"/>
      <c r="G21" s="315">
        <f>'熊野市・北牟婁郡・南牟婁郡'!H17</f>
        <v>2200</v>
      </c>
      <c r="H21" s="325"/>
    </row>
    <row r="22" spans="1:8" s="137" customFormat="1" ht="30" customHeight="1">
      <c r="A22" s="305" t="s">
        <v>9</v>
      </c>
      <c r="B22" s="306"/>
      <c r="C22" s="315">
        <f>'熊野市・北牟婁郡・南牟婁郡'!F34</f>
        <v>0</v>
      </c>
      <c r="D22" s="316"/>
      <c r="E22" s="315">
        <f>'熊野市・北牟婁郡・南牟婁郡'!G34</f>
        <v>0</v>
      </c>
      <c r="F22" s="324"/>
      <c r="G22" s="315">
        <f>'熊野市・北牟婁郡・南牟婁郡'!H34</f>
        <v>4000</v>
      </c>
      <c r="H22" s="325"/>
    </row>
    <row r="23" spans="1:8" s="137" customFormat="1" ht="30" customHeight="1">
      <c r="A23" s="305" t="s">
        <v>10</v>
      </c>
      <c r="B23" s="306"/>
      <c r="C23" s="315">
        <f>'熊野市・北牟婁郡・南牟婁郡'!F48</f>
        <v>0</v>
      </c>
      <c r="D23" s="316"/>
      <c r="E23" s="315">
        <f>'熊野市・北牟婁郡・南牟婁郡'!G48</f>
        <v>0</v>
      </c>
      <c r="F23" s="324"/>
      <c r="G23" s="315">
        <f>'熊野市・北牟婁郡・南牟婁郡'!H48</f>
        <v>2800</v>
      </c>
      <c r="H23" s="325"/>
    </row>
    <row r="24" spans="1:8" s="137" customFormat="1" ht="30" customHeight="1">
      <c r="A24" s="305" t="s">
        <v>41</v>
      </c>
      <c r="B24" s="306"/>
      <c r="C24" s="315">
        <f>'伊賀市・名張市・新宮市'!F20</f>
        <v>0</v>
      </c>
      <c r="D24" s="316"/>
      <c r="E24" s="315">
        <f>'伊賀市・名張市・新宮市'!G20</f>
        <v>0</v>
      </c>
      <c r="F24" s="324"/>
      <c r="G24" s="315">
        <f>'伊賀市・名張市・新宮市'!H20</f>
        <v>10750</v>
      </c>
      <c r="H24" s="325"/>
    </row>
    <row r="25" spans="1:8" s="137" customFormat="1" ht="30" customHeight="1">
      <c r="A25" s="305" t="s">
        <v>11</v>
      </c>
      <c r="B25" s="306"/>
      <c r="C25" s="315">
        <f>'伊賀市・名張市・新宮市'!F32</f>
        <v>0</v>
      </c>
      <c r="D25" s="316"/>
      <c r="E25" s="315">
        <f>'伊賀市・名張市・新宮市'!G32</f>
        <v>0</v>
      </c>
      <c r="F25" s="324"/>
      <c r="G25" s="315">
        <f>'伊賀市・名張市・新宮市'!H32</f>
        <v>1900</v>
      </c>
      <c r="H25" s="325"/>
    </row>
    <row r="26" spans="1:8" s="137" customFormat="1" ht="30" customHeight="1">
      <c r="A26" s="307" t="s">
        <v>12</v>
      </c>
      <c r="B26" s="308"/>
      <c r="C26" s="319">
        <f>'伊賀市・名張市・新宮市'!F48</f>
        <v>0</v>
      </c>
      <c r="D26" s="320"/>
      <c r="E26" s="319">
        <f>'伊賀市・名張市・新宮市'!G48</f>
        <v>0</v>
      </c>
      <c r="F26" s="326"/>
      <c r="G26" s="319">
        <f>'伊賀市・名張市・新宮市'!H48</f>
        <v>400</v>
      </c>
      <c r="H26" s="329"/>
    </row>
    <row r="27" spans="1:8" s="138" customFormat="1" ht="30" customHeight="1">
      <c r="A27" s="309" t="s">
        <v>45</v>
      </c>
      <c r="B27" s="310"/>
      <c r="C27" s="321">
        <f>SUM(C5:C26)</f>
        <v>13950</v>
      </c>
      <c r="D27" s="322"/>
      <c r="E27" s="321">
        <f>SUM(E5:E26)</f>
        <v>0</v>
      </c>
      <c r="F27" s="327"/>
      <c r="G27" s="330">
        <f>SUM(G5:G26)</f>
        <v>324800</v>
      </c>
      <c r="H27" s="331"/>
    </row>
    <row r="28" spans="1:8" ht="19.5" customHeight="1">
      <c r="A28" s="41"/>
      <c r="B28" s="42"/>
      <c r="C28" s="42"/>
      <c r="D28" s="42"/>
      <c r="E28" s="42"/>
      <c r="F28" s="42"/>
      <c r="G28" s="42"/>
      <c r="H28" s="285" t="s">
        <v>15</v>
      </c>
    </row>
    <row r="29" spans="1:8" ht="13.5">
      <c r="A29" s="41"/>
      <c r="B29" s="42"/>
      <c r="C29" s="42"/>
      <c r="D29" s="42"/>
      <c r="E29" s="42"/>
      <c r="F29" s="42"/>
      <c r="G29" s="42"/>
      <c r="H29" s="42"/>
    </row>
    <row r="30" spans="1:8" ht="13.5">
      <c r="A30" s="41"/>
      <c r="B30" s="42"/>
      <c r="C30" s="42"/>
      <c r="D30" s="42"/>
      <c r="E30" s="42"/>
      <c r="F30" s="42"/>
      <c r="G30" s="42"/>
      <c r="H30" s="42"/>
    </row>
    <row r="31" spans="1:8" ht="13.5">
      <c r="A31" s="41"/>
      <c r="B31" s="42"/>
      <c r="C31" s="42"/>
      <c r="D31" s="42"/>
      <c r="E31" s="42"/>
      <c r="F31" s="42"/>
      <c r="G31" s="42"/>
      <c r="H31" s="42"/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13.5">
      <c r="A33" s="41"/>
      <c r="B33" s="42"/>
      <c r="C33" s="42"/>
      <c r="D33" s="42"/>
      <c r="E33" s="42"/>
      <c r="F33" s="42"/>
      <c r="G33" s="42"/>
      <c r="H33" s="42"/>
    </row>
    <row r="34" spans="1:8" ht="13.5">
      <c r="A34" s="41"/>
      <c r="B34" s="42"/>
      <c r="C34" s="42"/>
      <c r="D34" s="42"/>
      <c r="E34" s="42"/>
      <c r="F34" s="42"/>
      <c r="G34" s="42"/>
      <c r="H34" s="42"/>
    </row>
    <row r="35" spans="1:8" ht="13.5">
      <c r="A35" s="41"/>
      <c r="B35" s="42"/>
      <c r="C35" s="42"/>
      <c r="D35" s="42"/>
      <c r="E35" s="42"/>
      <c r="F35" s="42"/>
      <c r="G35" s="42"/>
      <c r="H35" s="42"/>
    </row>
    <row r="36" spans="1:8" ht="13.5">
      <c r="A36" s="41"/>
      <c r="B36" s="42"/>
      <c r="C36" s="42"/>
      <c r="D36" s="42"/>
      <c r="E36" s="42"/>
      <c r="F36" s="42"/>
      <c r="G36" s="42"/>
      <c r="H36" s="42"/>
    </row>
    <row r="37" spans="1:8" ht="13.5">
      <c r="A37" s="41"/>
      <c r="B37" s="42"/>
      <c r="C37" s="42"/>
      <c r="D37" s="42"/>
      <c r="E37" s="42"/>
      <c r="F37" s="42"/>
      <c r="G37" s="42"/>
      <c r="H37" s="42"/>
    </row>
    <row r="38" spans="1:8" ht="13.5">
      <c r="A38" s="41"/>
      <c r="B38" s="42"/>
      <c r="C38" s="42"/>
      <c r="D38" s="42"/>
      <c r="E38" s="42"/>
      <c r="F38" s="42"/>
      <c r="G38" s="42"/>
      <c r="H38" s="42"/>
    </row>
    <row r="39" spans="1:8" ht="13.5">
      <c r="A39" s="41"/>
      <c r="B39" s="42"/>
      <c r="C39" s="42"/>
      <c r="D39" s="42"/>
      <c r="E39" s="42"/>
      <c r="F39" s="42"/>
      <c r="G39" s="42"/>
      <c r="H39" s="42"/>
    </row>
    <row r="40" spans="1:8" ht="13.5">
      <c r="A40" s="41"/>
      <c r="B40" s="42"/>
      <c r="C40" s="42"/>
      <c r="D40" s="42"/>
      <c r="E40" s="42"/>
      <c r="F40" s="42"/>
      <c r="G40" s="42"/>
      <c r="H40" s="42"/>
    </row>
    <row r="41" spans="1:8" ht="13.5">
      <c r="A41" s="41"/>
      <c r="B41" s="42"/>
      <c r="C41" s="42"/>
      <c r="D41" s="42"/>
      <c r="E41" s="42"/>
      <c r="F41" s="42"/>
      <c r="G41" s="42"/>
      <c r="H41" s="42"/>
    </row>
    <row r="42" spans="1:8" ht="13.5">
      <c r="A42" s="41"/>
      <c r="B42" s="42"/>
      <c r="C42" s="42"/>
      <c r="D42" s="42"/>
      <c r="E42" s="42"/>
      <c r="F42" s="42"/>
      <c r="G42" s="42"/>
      <c r="H42" s="42"/>
    </row>
    <row r="43" spans="1:8" ht="13.5">
      <c r="A43" s="41"/>
      <c r="B43" s="42"/>
      <c r="C43" s="42"/>
      <c r="D43" s="42"/>
      <c r="E43" s="42"/>
      <c r="F43" s="42"/>
      <c r="G43" s="42"/>
      <c r="H43" s="42"/>
    </row>
    <row r="44" spans="1:8" ht="13.5">
      <c r="A44" s="41"/>
      <c r="B44" s="42"/>
      <c r="C44" s="42"/>
      <c r="D44" s="42"/>
      <c r="E44" s="42"/>
      <c r="F44" s="42"/>
      <c r="G44" s="42"/>
      <c r="H44" s="42"/>
    </row>
    <row r="45" spans="1:8" ht="13.5">
      <c r="A45" s="41"/>
      <c r="B45" s="42"/>
      <c r="C45" s="42"/>
      <c r="D45" s="42"/>
      <c r="E45" s="42"/>
      <c r="F45" s="42"/>
      <c r="G45" s="42"/>
      <c r="H45" s="42"/>
    </row>
    <row r="46" spans="1:8" ht="13.5">
      <c r="A46" s="41"/>
      <c r="B46" s="42"/>
      <c r="C46" s="42"/>
      <c r="D46" s="42"/>
      <c r="E46" s="42"/>
      <c r="F46" s="42"/>
      <c r="G46" s="42"/>
      <c r="H46" s="42"/>
    </row>
    <row r="47" spans="1:8" ht="13.5">
      <c r="A47" s="41"/>
      <c r="B47" s="42"/>
      <c r="C47" s="42"/>
      <c r="D47" s="42"/>
      <c r="E47" s="42"/>
      <c r="F47" s="42"/>
      <c r="G47" s="42"/>
      <c r="H47" s="42"/>
    </row>
    <row r="48" spans="1:8" ht="13.5">
      <c r="A48" s="41"/>
      <c r="B48" s="42"/>
      <c r="C48" s="42"/>
      <c r="D48" s="42"/>
      <c r="E48" s="42"/>
      <c r="F48" s="42"/>
      <c r="G48" s="42"/>
      <c r="H48" s="42"/>
    </row>
    <row r="49" spans="1:8" ht="13.5">
      <c r="A49" s="41"/>
      <c r="B49" s="42"/>
      <c r="C49" s="42"/>
      <c r="D49" s="42"/>
      <c r="E49" s="42"/>
      <c r="F49" s="42"/>
      <c r="G49" s="42"/>
      <c r="H49" s="42"/>
    </row>
  </sheetData>
  <sheetProtection password="CC2B" sheet="1" objects="1" scenarios="1" formatCells="0"/>
  <mergeCells count="100"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  <mergeCell ref="G23:H23"/>
    <mergeCell ref="G12:H12"/>
    <mergeCell ref="G13:H13"/>
    <mergeCell ref="G14:H14"/>
    <mergeCell ref="G15:H15"/>
    <mergeCell ref="G16:H16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5:F25"/>
    <mergeCell ref="E13:F13"/>
    <mergeCell ref="E14:F14"/>
    <mergeCell ref="E15:F15"/>
    <mergeCell ref="E16:F16"/>
    <mergeCell ref="E17:F17"/>
    <mergeCell ref="E18:F18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C20:D20"/>
    <mergeCell ref="C21:D21"/>
    <mergeCell ref="C22:D22"/>
    <mergeCell ref="C23:D23"/>
    <mergeCell ref="C24:D24"/>
    <mergeCell ref="C25:D25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B17"/>
    <mergeCell ref="C17:D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2:B2"/>
    <mergeCell ref="A1:B1"/>
    <mergeCell ref="A6:B6"/>
    <mergeCell ref="A12:B12"/>
    <mergeCell ref="A11:B11"/>
    <mergeCell ref="A10:B10"/>
    <mergeCell ref="A9:B9"/>
    <mergeCell ref="A8:B8"/>
    <mergeCell ref="A7:B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SUM(A6,A30,A41)</f>
        <v>0</v>
      </c>
    </row>
    <row r="3" spans="4:8" s="127" customFormat="1" ht="24.75" customHeight="1">
      <c r="D3" s="128"/>
      <c r="E3" s="344"/>
      <c r="F3" s="344"/>
      <c r="G3" s="347"/>
      <c r="H3" s="348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274</v>
      </c>
      <c r="H4" s="259" t="s">
        <v>49</v>
      </c>
    </row>
    <row r="5" spans="1:8" ht="19.5" customHeight="1">
      <c r="A5" s="51" t="s">
        <v>16</v>
      </c>
      <c r="B5" s="149"/>
      <c r="C5" s="150"/>
      <c r="D5" s="102" t="s">
        <v>52</v>
      </c>
      <c r="E5" s="237" t="s">
        <v>164</v>
      </c>
      <c r="F5" s="62">
        <v>500</v>
      </c>
      <c r="G5" s="139"/>
      <c r="H5" s="260">
        <v>3200</v>
      </c>
    </row>
    <row r="6" spans="1:8" ht="19.5" customHeight="1">
      <c r="A6" s="153">
        <f>SUM(G21)</f>
        <v>0</v>
      </c>
      <c r="B6" s="36" t="s">
        <v>20</v>
      </c>
      <c r="C6" s="154">
        <f>SUM(F21)</f>
        <v>4000</v>
      </c>
      <c r="D6" s="103" t="s">
        <v>53</v>
      </c>
      <c r="E6" s="238" t="s">
        <v>165</v>
      </c>
      <c r="F6" s="63">
        <v>600</v>
      </c>
      <c r="G6" s="140"/>
      <c r="H6" s="261">
        <v>4450</v>
      </c>
    </row>
    <row r="7" spans="1:8" ht="19.5" customHeight="1">
      <c r="A7" s="45"/>
      <c r="B7" s="46"/>
      <c r="C7" s="47"/>
      <c r="D7" s="103" t="s">
        <v>54</v>
      </c>
      <c r="E7" s="238" t="s">
        <v>322</v>
      </c>
      <c r="F7" s="63">
        <v>400</v>
      </c>
      <c r="G7" s="140"/>
      <c r="H7" s="261">
        <v>2300</v>
      </c>
    </row>
    <row r="8" spans="1:8" ht="19.5" customHeight="1">
      <c r="A8" s="45"/>
      <c r="B8" s="46"/>
      <c r="C8" s="47"/>
      <c r="D8" s="103" t="s">
        <v>55</v>
      </c>
      <c r="E8" s="238" t="s">
        <v>130</v>
      </c>
      <c r="F8" s="63">
        <v>100</v>
      </c>
      <c r="G8" s="140"/>
      <c r="H8" s="261">
        <v>1050</v>
      </c>
    </row>
    <row r="9" spans="1:8" ht="19.5" customHeight="1">
      <c r="A9" s="45"/>
      <c r="B9" s="46"/>
      <c r="C9" s="47"/>
      <c r="D9" s="103" t="s">
        <v>56</v>
      </c>
      <c r="E9" s="238" t="s">
        <v>166</v>
      </c>
      <c r="F9" s="63">
        <v>150</v>
      </c>
      <c r="G9" s="140"/>
      <c r="H9" s="261">
        <v>1400</v>
      </c>
    </row>
    <row r="10" spans="1:8" ht="19.5" customHeight="1">
      <c r="A10" s="45"/>
      <c r="B10" s="46"/>
      <c r="C10" s="47"/>
      <c r="D10" s="103" t="s">
        <v>57</v>
      </c>
      <c r="E10" s="238" t="s">
        <v>264</v>
      </c>
      <c r="F10" s="63">
        <v>200</v>
      </c>
      <c r="G10" s="140"/>
      <c r="H10" s="261">
        <v>2000</v>
      </c>
    </row>
    <row r="11" spans="1:8" ht="19.5" customHeight="1">
      <c r="A11" s="45"/>
      <c r="B11" s="46"/>
      <c r="C11" s="47"/>
      <c r="D11" s="103" t="s">
        <v>58</v>
      </c>
      <c r="E11" s="238" t="s">
        <v>192</v>
      </c>
      <c r="F11" s="63">
        <v>700</v>
      </c>
      <c r="G11" s="140"/>
      <c r="H11" s="261">
        <v>3150</v>
      </c>
    </row>
    <row r="12" spans="1:8" ht="19.5" customHeight="1">
      <c r="A12" s="45"/>
      <c r="B12" s="46"/>
      <c r="C12" s="47"/>
      <c r="D12" s="103" t="s">
        <v>59</v>
      </c>
      <c r="E12" s="238" t="s">
        <v>193</v>
      </c>
      <c r="F12" s="63">
        <v>600</v>
      </c>
      <c r="G12" s="140"/>
      <c r="H12" s="261">
        <v>3200</v>
      </c>
    </row>
    <row r="13" spans="1:8" ht="19.5" customHeight="1">
      <c r="A13" s="45"/>
      <c r="B13" s="46"/>
      <c r="C13" s="47"/>
      <c r="D13" s="103" t="s">
        <v>60</v>
      </c>
      <c r="E13" s="238" t="s">
        <v>319</v>
      </c>
      <c r="F13" s="63">
        <v>50</v>
      </c>
      <c r="G13" s="140"/>
      <c r="H13" s="261">
        <v>1000</v>
      </c>
    </row>
    <row r="14" spans="1:8" ht="19.5" customHeight="1">
      <c r="A14" s="45"/>
      <c r="B14" s="46"/>
      <c r="C14" s="47"/>
      <c r="D14" s="103" t="s">
        <v>61</v>
      </c>
      <c r="E14" s="238" t="s">
        <v>334</v>
      </c>
      <c r="F14" s="63">
        <v>250</v>
      </c>
      <c r="G14" s="140"/>
      <c r="H14" s="261">
        <v>2950</v>
      </c>
    </row>
    <row r="15" spans="1:8" ht="19.5" customHeight="1">
      <c r="A15" s="151"/>
      <c r="B15" s="48"/>
      <c r="C15" s="152"/>
      <c r="D15" s="103" t="s">
        <v>62</v>
      </c>
      <c r="E15" s="238" t="s">
        <v>323</v>
      </c>
      <c r="F15" s="63">
        <v>450</v>
      </c>
      <c r="G15" s="140"/>
      <c r="H15" s="261">
        <v>3450</v>
      </c>
    </row>
    <row r="16" spans="1:8" ht="19.5" customHeight="1">
      <c r="A16" s="153"/>
      <c r="B16" s="36"/>
      <c r="C16" s="154"/>
      <c r="D16" s="103"/>
      <c r="E16" s="238"/>
      <c r="F16" s="63"/>
      <c r="G16" s="140"/>
      <c r="H16" s="261"/>
    </row>
    <row r="17" spans="1:8" ht="19.5" customHeight="1">
      <c r="A17" s="153"/>
      <c r="B17" s="36"/>
      <c r="C17" s="154"/>
      <c r="D17" s="103"/>
      <c r="E17" s="238"/>
      <c r="F17" s="63"/>
      <c r="G17" s="140"/>
      <c r="H17" s="261"/>
    </row>
    <row r="18" spans="1:8" ht="19.5" customHeight="1">
      <c r="A18" s="49"/>
      <c r="B18" s="50"/>
      <c r="C18" s="147"/>
      <c r="D18" s="104"/>
      <c r="E18" s="239"/>
      <c r="F18" s="93"/>
      <c r="G18" s="141"/>
      <c r="H18" s="262"/>
    </row>
    <row r="19" spans="1:8" ht="19.5" customHeight="1">
      <c r="A19" s="49"/>
      <c r="B19" s="50"/>
      <c r="C19" s="147"/>
      <c r="D19" s="104"/>
      <c r="E19" s="239"/>
      <c r="F19" s="10"/>
      <c r="G19" s="30"/>
      <c r="H19" s="262"/>
    </row>
    <row r="20" spans="1:8" ht="19.5" customHeight="1">
      <c r="A20" s="49"/>
      <c r="B20" s="50"/>
      <c r="C20" s="147"/>
      <c r="D20" s="104"/>
      <c r="E20" s="239"/>
      <c r="F20" s="10"/>
      <c r="G20" s="30"/>
      <c r="H20" s="262"/>
    </row>
    <row r="21" spans="1:8" s="18" customFormat="1" ht="19.5" customHeight="1">
      <c r="A21" s="11"/>
      <c r="B21" s="12"/>
      <c r="C21" s="13"/>
      <c r="D21" s="105"/>
      <c r="E21" s="240" t="str">
        <f>CONCATENATE(FIXED(COUNTA(E5:E20),0,0),"　店")</f>
        <v>11　店</v>
      </c>
      <c r="F21" s="14">
        <f>SUM(F5:F20)</f>
        <v>4000</v>
      </c>
      <c r="G21" s="14">
        <f>SUM(G5:G20)</f>
        <v>0</v>
      </c>
      <c r="H21" s="263">
        <f>SUM(H5:H20)</f>
        <v>28150</v>
      </c>
    </row>
    <row r="22" spans="1:8" s="18" customFormat="1" ht="19.5" customHeight="1">
      <c r="A22" s="49"/>
      <c r="B22" s="50"/>
      <c r="C22" s="147"/>
      <c r="D22" s="104"/>
      <c r="E22" s="239"/>
      <c r="F22" s="10"/>
      <c r="G22" s="22"/>
      <c r="H22" s="262"/>
    </row>
    <row r="23" spans="1:8" ht="19.5" customHeight="1">
      <c r="A23" s="160" t="s">
        <v>18</v>
      </c>
      <c r="B23" s="158"/>
      <c r="C23" s="159"/>
      <c r="D23" s="106"/>
      <c r="E23" s="241" t="s">
        <v>265</v>
      </c>
      <c r="F23" s="16"/>
      <c r="G23" s="142"/>
      <c r="H23" s="264"/>
    </row>
    <row r="24" spans="1:8" ht="19.5" customHeight="1">
      <c r="A24" s="52"/>
      <c r="B24" s="59" t="s">
        <v>20</v>
      </c>
      <c r="C24" s="125"/>
      <c r="D24" s="103"/>
      <c r="E24" s="238"/>
      <c r="F24" s="9"/>
      <c r="G24" s="43"/>
      <c r="H24" s="261"/>
    </row>
    <row r="25" spans="1:8" ht="19.5" customHeight="1">
      <c r="A25" s="49"/>
      <c r="B25" s="50"/>
      <c r="C25" s="147"/>
      <c r="D25" s="104"/>
      <c r="E25" s="239"/>
      <c r="F25" s="10"/>
      <c r="G25" s="30"/>
      <c r="H25" s="262"/>
    </row>
    <row r="26" spans="1:8" ht="19.5" customHeight="1">
      <c r="A26" s="155"/>
      <c r="B26" s="156"/>
      <c r="C26" s="157"/>
      <c r="D26" s="107"/>
      <c r="E26" s="242"/>
      <c r="F26" s="17"/>
      <c r="G26" s="44"/>
      <c r="H26" s="265"/>
    </row>
    <row r="27" spans="1:8" s="18" customFormat="1" ht="19.5" customHeight="1">
      <c r="A27" s="11"/>
      <c r="B27" s="12"/>
      <c r="C27" s="13"/>
      <c r="D27" s="105"/>
      <c r="E27" s="240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3">
        <f>SUM(H23:H26)</f>
        <v>0</v>
      </c>
    </row>
    <row r="28" spans="1:8" s="18" customFormat="1" ht="19.5" customHeight="1">
      <c r="A28" s="49"/>
      <c r="B28" s="50"/>
      <c r="C28" s="147"/>
      <c r="D28" s="104"/>
      <c r="E28" s="239"/>
      <c r="F28" s="10"/>
      <c r="G28" s="22"/>
      <c r="H28" s="262"/>
    </row>
    <row r="29" spans="1:8" ht="19.5" customHeight="1">
      <c r="A29" s="160" t="s">
        <v>13</v>
      </c>
      <c r="B29" s="158"/>
      <c r="C29" s="159"/>
      <c r="D29" s="102" t="s">
        <v>63</v>
      </c>
      <c r="E29" s="237" t="s">
        <v>220</v>
      </c>
      <c r="F29" s="64">
        <v>50</v>
      </c>
      <c r="G29" s="143"/>
      <c r="H29" s="264">
        <v>1100</v>
      </c>
    </row>
    <row r="30" spans="1:8" ht="19.5" customHeight="1">
      <c r="A30" s="49">
        <f>SUM(G38)</f>
        <v>0</v>
      </c>
      <c r="B30" s="50" t="s">
        <v>21</v>
      </c>
      <c r="C30" s="147">
        <f>SUM(F38)</f>
        <v>300</v>
      </c>
      <c r="D30" s="103" t="s">
        <v>64</v>
      </c>
      <c r="E30" s="238" t="s">
        <v>266</v>
      </c>
      <c r="F30" s="65">
        <v>0</v>
      </c>
      <c r="G30" s="144"/>
      <c r="H30" s="262">
        <v>1300</v>
      </c>
    </row>
    <row r="31" spans="1:8" ht="19.5" customHeight="1">
      <c r="A31" s="161"/>
      <c r="B31" s="126"/>
      <c r="C31" s="129"/>
      <c r="D31" s="103" t="s">
        <v>65</v>
      </c>
      <c r="E31" s="238" t="s">
        <v>221</v>
      </c>
      <c r="F31" s="65">
        <v>100</v>
      </c>
      <c r="G31" s="144"/>
      <c r="H31" s="262">
        <v>2700</v>
      </c>
    </row>
    <row r="32" spans="1:8" ht="19.5" customHeight="1">
      <c r="A32" s="49"/>
      <c r="B32" s="50"/>
      <c r="C32" s="147"/>
      <c r="D32" s="103" t="s">
        <v>66</v>
      </c>
      <c r="E32" s="238" t="s">
        <v>267</v>
      </c>
      <c r="F32" s="66">
        <v>50</v>
      </c>
      <c r="G32" s="144"/>
      <c r="H32" s="262">
        <v>1400</v>
      </c>
    </row>
    <row r="33" spans="1:8" ht="19.5" customHeight="1">
      <c r="A33" s="49"/>
      <c r="B33" s="50"/>
      <c r="C33" s="147"/>
      <c r="D33" s="103" t="s">
        <v>67</v>
      </c>
      <c r="E33" s="238" t="s">
        <v>222</v>
      </c>
      <c r="F33" s="65">
        <v>50</v>
      </c>
      <c r="G33" s="144"/>
      <c r="H33" s="262">
        <v>1550</v>
      </c>
    </row>
    <row r="34" spans="1:8" ht="19.5" customHeight="1">
      <c r="A34" s="49"/>
      <c r="B34" s="50"/>
      <c r="C34" s="147"/>
      <c r="D34" s="103" t="s">
        <v>68</v>
      </c>
      <c r="E34" s="238" t="s">
        <v>223</v>
      </c>
      <c r="F34" s="66">
        <v>50</v>
      </c>
      <c r="G34" s="144"/>
      <c r="H34" s="262">
        <v>1600</v>
      </c>
    </row>
    <row r="35" spans="1:8" ht="19.5" customHeight="1">
      <c r="A35" s="49"/>
      <c r="B35" s="50"/>
      <c r="C35" s="147"/>
      <c r="D35" s="103"/>
      <c r="E35" s="238"/>
      <c r="F35" s="66"/>
      <c r="G35" s="144"/>
      <c r="H35" s="262"/>
    </row>
    <row r="36" spans="1:8" ht="19.5" customHeight="1">
      <c r="A36" s="153"/>
      <c r="B36" s="36"/>
      <c r="C36" s="154"/>
      <c r="D36" s="103"/>
      <c r="E36" s="238"/>
      <c r="F36" s="9"/>
      <c r="G36" s="61"/>
      <c r="H36" s="261"/>
    </row>
    <row r="37" spans="1:8" ht="19.5" customHeight="1">
      <c r="A37" s="49"/>
      <c r="B37" s="50"/>
      <c r="C37" s="147"/>
      <c r="D37" s="104"/>
      <c r="E37" s="239"/>
      <c r="F37" s="10"/>
      <c r="G37" s="30"/>
      <c r="H37" s="262"/>
    </row>
    <row r="38" spans="1:8" s="18" customFormat="1" ht="19.5" customHeight="1">
      <c r="A38" s="11"/>
      <c r="B38" s="12"/>
      <c r="C38" s="13"/>
      <c r="D38" s="105"/>
      <c r="E38" s="240" t="str">
        <f>CONCATENATE(FIXED(COUNTA(E29:E37),0,0),"　店")</f>
        <v>6　店</v>
      </c>
      <c r="F38" s="14">
        <f>SUM(F29:F37)</f>
        <v>300</v>
      </c>
      <c r="G38" s="14">
        <f>SUM(G29:G37)</f>
        <v>0</v>
      </c>
      <c r="H38" s="263">
        <f>SUM(H29:H37)</f>
        <v>9650</v>
      </c>
    </row>
    <row r="39" spans="1:8" s="18" customFormat="1" ht="19.5" customHeight="1">
      <c r="A39" s="49"/>
      <c r="B39" s="50"/>
      <c r="C39" s="147"/>
      <c r="D39" s="104"/>
      <c r="E39" s="239"/>
      <c r="F39" s="10"/>
      <c r="G39" s="22"/>
      <c r="H39" s="262"/>
    </row>
    <row r="40" spans="1:8" ht="19.5" customHeight="1">
      <c r="A40" s="160" t="s">
        <v>19</v>
      </c>
      <c r="B40" s="158"/>
      <c r="C40" s="159"/>
      <c r="D40" s="102" t="s">
        <v>69</v>
      </c>
      <c r="E40" s="237" t="s">
        <v>194</v>
      </c>
      <c r="F40" s="7">
        <v>100</v>
      </c>
      <c r="G40" s="142"/>
      <c r="H40" s="264">
        <v>2150</v>
      </c>
    </row>
    <row r="41" spans="1:8" ht="19.5" customHeight="1">
      <c r="A41" s="49">
        <f>SUM(G48)</f>
        <v>0</v>
      </c>
      <c r="B41" s="50" t="s">
        <v>22</v>
      </c>
      <c r="C41" s="147">
        <f>SUM(F48)</f>
        <v>450</v>
      </c>
      <c r="D41" s="103" t="s">
        <v>70</v>
      </c>
      <c r="E41" s="238" t="s">
        <v>268</v>
      </c>
      <c r="F41" s="9">
        <v>350</v>
      </c>
      <c r="G41" s="30"/>
      <c r="H41" s="262">
        <v>2700</v>
      </c>
    </row>
    <row r="42" spans="1:8" ht="19.5" customHeight="1">
      <c r="A42" s="161"/>
      <c r="B42" s="126"/>
      <c r="C42" s="129"/>
      <c r="D42" s="104"/>
      <c r="E42" s="239"/>
      <c r="F42" s="10"/>
      <c r="G42" s="30"/>
      <c r="H42" s="262"/>
    </row>
    <row r="43" spans="1:8" ht="19.5" customHeight="1">
      <c r="A43" s="49"/>
      <c r="B43" s="50"/>
      <c r="C43" s="147"/>
      <c r="D43" s="104"/>
      <c r="E43" s="239"/>
      <c r="F43" s="10"/>
      <c r="G43" s="30"/>
      <c r="H43" s="262"/>
    </row>
    <row r="44" spans="1:8" ht="19.5" customHeight="1">
      <c r="A44" s="153"/>
      <c r="B44" s="36"/>
      <c r="C44" s="154"/>
      <c r="D44" s="103"/>
      <c r="E44" s="238"/>
      <c r="F44" s="9"/>
      <c r="G44" s="43"/>
      <c r="H44" s="261"/>
    </row>
    <row r="45" spans="1:8" ht="19.5" customHeight="1">
      <c r="A45" s="49"/>
      <c r="B45" s="50"/>
      <c r="C45" s="147"/>
      <c r="D45" s="104"/>
      <c r="E45" s="239"/>
      <c r="F45" s="10"/>
      <c r="G45" s="30"/>
      <c r="H45" s="262"/>
    </row>
    <row r="46" spans="1:8" ht="19.5" customHeight="1">
      <c r="A46" s="49"/>
      <c r="B46" s="50"/>
      <c r="C46" s="147"/>
      <c r="D46" s="104"/>
      <c r="E46" s="239"/>
      <c r="F46" s="10"/>
      <c r="G46" s="30"/>
      <c r="H46" s="262"/>
    </row>
    <row r="47" spans="1:8" ht="19.5" customHeight="1">
      <c r="A47" s="49"/>
      <c r="B47" s="50"/>
      <c r="C47" s="147"/>
      <c r="D47" s="104"/>
      <c r="E47" s="242"/>
      <c r="F47" s="17"/>
      <c r="G47" s="30"/>
      <c r="H47" s="262"/>
    </row>
    <row r="48" spans="1:8" s="18" customFormat="1" ht="19.5" customHeight="1">
      <c r="A48" s="11"/>
      <c r="B48" s="12"/>
      <c r="C48" s="13"/>
      <c r="D48" s="105"/>
      <c r="E48" s="240" t="str">
        <f>CONCATENATE(FIXED(COUNTA(E40:E47),0,0),"　店")</f>
        <v>2　店</v>
      </c>
      <c r="F48" s="14">
        <f>SUM(F40:F47)</f>
        <v>450</v>
      </c>
      <c r="G48" s="14">
        <f>SUM(G40:G47)</f>
        <v>0</v>
      </c>
      <c r="H48" s="266">
        <f>SUM(H40:H47)</f>
        <v>4850</v>
      </c>
    </row>
    <row r="49" spans="1:8" s="18" customFormat="1" ht="19.5" customHeight="1">
      <c r="A49" s="274" t="s">
        <v>336</v>
      </c>
      <c r="B49" s="2"/>
      <c r="C49" s="2"/>
      <c r="D49" s="122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 H40:H47 H29:H37 H5:H19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allowBlank="1" showInputMessage="1" showErrorMessage="1" sqref="H20:H28 H38:H39 H48">
      <formula1>F20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274</v>
      </c>
      <c r="H4" s="259" t="s">
        <v>49</v>
      </c>
    </row>
    <row r="5" spans="1:8" ht="19.5" customHeight="1">
      <c r="A5" s="148" t="s">
        <v>23</v>
      </c>
      <c r="B5" s="149"/>
      <c r="C5" s="150"/>
      <c r="D5" s="102" t="s">
        <v>71</v>
      </c>
      <c r="E5" s="237" t="s">
        <v>248</v>
      </c>
      <c r="F5" s="67">
        <v>250</v>
      </c>
      <c r="G5" s="162"/>
      <c r="H5" s="260">
        <v>2700</v>
      </c>
    </row>
    <row r="6" spans="1:8" ht="19.5" customHeight="1">
      <c r="A6" s="153">
        <f>SUM(G48)</f>
        <v>0</v>
      </c>
      <c r="B6" s="36" t="s">
        <v>25</v>
      </c>
      <c r="C6" s="154">
        <f>SUM(F48)</f>
        <v>5800</v>
      </c>
      <c r="D6" s="103" t="s">
        <v>72</v>
      </c>
      <c r="E6" s="238" t="s">
        <v>303</v>
      </c>
      <c r="F6" s="68">
        <v>600</v>
      </c>
      <c r="G6" s="163"/>
      <c r="H6" s="261">
        <v>5400</v>
      </c>
    </row>
    <row r="7" spans="1:8" ht="19.5" customHeight="1">
      <c r="A7" s="45"/>
      <c r="B7" s="46"/>
      <c r="C7" s="47"/>
      <c r="D7" s="103" t="s">
        <v>73</v>
      </c>
      <c r="E7" s="238" t="s">
        <v>179</v>
      </c>
      <c r="F7" s="68">
        <v>300</v>
      </c>
      <c r="G7" s="163"/>
      <c r="H7" s="261">
        <v>2750</v>
      </c>
    </row>
    <row r="8" spans="1:8" ht="19.5" customHeight="1">
      <c r="A8" s="45"/>
      <c r="B8" s="46"/>
      <c r="C8" s="47"/>
      <c r="D8" s="103" t="s">
        <v>74</v>
      </c>
      <c r="E8" s="238" t="s">
        <v>180</v>
      </c>
      <c r="F8" s="68">
        <v>200</v>
      </c>
      <c r="G8" s="163"/>
      <c r="H8" s="261">
        <v>2450</v>
      </c>
    </row>
    <row r="9" spans="1:8" ht="19.5" customHeight="1">
      <c r="A9" s="45"/>
      <c r="B9" s="46"/>
      <c r="C9" s="47"/>
      <c r="D9" s="103" t="s">
        <v>75</v>
      </c>
      <c r="E9" s="238" t="s">
        <v>287</v>
      </c>
      <c r="F9" s="68">
        <v>100</v>
      </c>
      <c r="G9" s="163"/>
      <c r="H9" s="261">
        <v>1550</v>
      </c>
    </row>
    <row r="10" spans="1:8" ht="19.5" customHeight="1">
      <c r="A10" s="45"/>
      <c r="B10" s="46"/>
      <c r="C10" s="47"/>
      <c r="D10" s="103" t="s">
        <v>76</v>
      </c>
      <c r="E10" s="238" t="s">
        <v>190</v>
      </c>
      <c r="F10" s="68">
        <v>100</v>
      </c>
      <c r="G10" s="163"/>
      <c r="H10" s="261">
        <v>1800</v>
      </c>
    </row>
    <row r="11" spans="1:8" ht="19.5" customHeight="1">
      <c r="A11" s="45"/>
      <c r="B11" s="46"/>
      <c r="C11" s="47"/>
      <c r="D11" s="103" t="s">
        <v>77</v>
      </c>
      <c r="E11" s="238" t="s">
        <v>320</v>
      </c>
      <c r="F11" s="68">
        <v>50</v>
      </c>
      <c r="G11" s="163"/>
      <c r="H11" s="261">
        <v>1450</v>
      </c>
    </row>
    <row r="12" spans="1:8" ht="19.5" customHeight="1">
      <c r="A12" s="45"/>
      <c r="B12" s="46"/>
      <c r="C12" s="47"/>
      <c r="D12" s="103" t="s">
        <v>78</v>
      </c>
      <c r="E12" s="238" t="s">
        <v>216</v>
      </c>
      <c r="F12" s="68">
        <v>400</v>
      </c>
      <c r="G12" s="163"/>
      <c r="H12" s="261">
        <v>2850</v>
      </c>
    </row>
    <row r="13" spans="1:8" ht="19.5" customHeight="1">
      <c r="A13" s="45"/>
      <c r="B13" s="46"/>
      <c r="C13" s="47"/>
      <c r="D13" s="103" t="s">
        <v>79</v>
      </c>
      <c r="E13" s="238" t="s">
        <v>217</v>
      </c>
      <c r="F13" s="68">
        <v>200</v>
      </c>
      <c r="G13" s="163"/>
      <c r="H13" s="261">
        <v>2600</v>
      </c>
    </row>
    <row r="14" spans="1:8" ht="19.5" customHeight="1">
      <c r="A14" s="45"/>
      <c r="B14" s="46"/>
      <c r="C14" s="47"/>
      <c r="D14" s="103" t="s">
        <v>80</v>
      </c>
      <c r="E14" s="238" t="s">
        <v>218</v>
      </c>
      <c r="F14" s="68">
        <v>150</v>
      </c>
      <c r="G14" s="163"/>
      <c r="H14" s="261">
        <v>2450</v>
      </c>
    </row>
    <row r="15" spans="1:8" ht="19.5" customHeight="1">
      <c r="A15" s="45"/>
      <c r="B15" s="46"/>
      <c r="C15" s="47"/>
      <c r="D15" s="103" t="s">
        <v>81</v>
      </c>
      <c r="E15" s="238" t="s">
        <v>317</v>
      </c>
      <c r="F15" s="68">
        <v>150</v>
      </c>
      <c r="G15" s="163"/>
      <c r="H15" s="261">
        <v>1700</v>
      </c>
    </row>
    <row r="16" spans="1:8" ht="19.5" customHeight="1">
      <c r="A16" s="45"/>
      <c r="B16" s="46"/>
      <c r="C16" s="47"/>
      <c r="D16" s="103" t="s">
        <v>82</v>
      </c>
      <c r="E16" s="238" t="s">
        <v>219</v>
      </c>
      <c r="F16" s="68">
        <v>500</v>
      </c>
      <c r="G16" s="163"/>
      <c r="H16" s="261">
        <v>3200</v>
      </c>
    </row>
    <row r="17" spans="1:8" ht="19.5" customHeight="1">
      <c r="A17" s="45"/>
      <c r="B17" s="46"/>
      <c r="C17" s="47"/>
      <c r="D17" s="103" t="s">
        <v>83</v>
      </c>
      <c r="E17" s="238" t="s">
        <v>181</v>
      </c>
      <c r="F17" s="68">
        <v>300</v>
      </c>
      <c r="G17" s="163"/>
      <c r="H17" s="261">
        <v>2150</v>
      </c>
    </row>
    <row r="18" spans="1:8" ht="19.5" customHeight="1">
      <c r="A18" s="45"/>
      <c r="B18" s="46"/>
      <c r="C18" s="47"/>
      <c r="D18" s="103" t="s">
        <v>84</v>
      </c>
      <c r="E18" s="238" t="s">
        <v>182</v>
      </c>
      <c r="F18" s="68">
        <v>350</v>
      </c>
      <c r="G18" s="163"/>
      <c r="H18" s="261">
        <v>2400</v>
      </c>
    </row>
    <row r="19" spans="1:8" ht="19.5" customHeight="1">
      <c r="A19" s="45"/>
      <c r="B19" s="46"/>
      <c r="C19" s="47"/>
      <c r="D19" s="103" t="s">
        <v>85</v>
      </c>
      <c r="E19" s="238" t="s">
        <v>183</v>
      </c>
      <c r="F19" s="68">
        <v>150</v>
      </c>
      <c r="G19" s="163"/>
      <c r="H19" s="261">
        <v>1600</v>
      </c>
    </row>
    <row r="20" spans="1:8" ht="19.5" customHeight="1">
      <c r="A20" s="45"/>
      <c r="B20" s="46"/>
      <c r="C20" s="47"/>
      <c r="D20" s="103" t="s">
        <v>86</v>
      </c>
      <c r="E20" s="238" t="s">
        <v>184</v>
      </c>
      <c r="F20" s="68">
        <v>200</v>
      </c>
      <c r="G20" s="163"/>
      <c r="H20" s="261">
        <v>2150</v>
      </c>
    </row>
    <row r="21" spans="1:8" ht="19.5" customHeight="1">
      <c r="A21" s="45"/>
      <c r="B21" s="46"/>
      <c r="C21" s="47"/>
      <c r="D21" s="103" t="s">
        <v>87</v>
      </c>
      <c r="E21" s="238" t="s">
        <v>335</v>
      </c>
      <c r="F21" s="68">
        <v>300</v>
      </c>
      <c r="G21" s="163"/>
      <c r="H21" s="261">
        <v>2500</v>
      </c>
    </row>
    <row r="22" spans="1:8" ht="19.5" customHeight="1">
      <c r="A22" s="45"/>
      <c r="B22" s="46"/>
      <c r="C22" s="47"/>
      <c r="D22" s="103" t="s">
        <v>88</v>
      </c>
      <c r="E22" s="238" t="s">
        <v>185</v>
      </c>
      <c r="F22" s="68">
        <v>100</v>
      </c>
      <c r="G22" s="163"/>
      <c r="H22" s="261">
        <v>1500</v>
      </c>
    </row>
    <row r="23" spans="1:8" ht="19.5" customHeight="1">
      <c r="A23" s="45"/>
      <c r="B23" s="46"/>
      <c r="C23" s="47"/>
      <c r="D23" s="103" t="s">
        <v>89</v>
      </c>
      <c r="E23" s="238" t="s">
        <v>186</v>
      </c>
      <c r="F23" s="68">
        <v>200</v>
      </c>
      <c r="G23" s="163"/>
      <c r="H23" s="261">
        <v>1850</v>
      </c>
    </row>
    <row r="24" spans="1:8" ht="19.5" customHeight="1">
      <c r="A24" s="45"/>
      <c r="B24" s="46"/>
      <c r="C24" s="47"/>
      <c r="D24" s="103" t="s">
        <v>90</v>
      </c>
      <c r="E24" s="238" t="s">
        <v>187</v>
      </c>
      <c r="F24" s="68">
        <v>50</v>
      </c>
      <c r="G24" s="163"/>
      <c r="H24" s="261">
        <v>1200</v>
      </c>
    </row>
    <row r="25" spans="1:8" ht="19.5" customHeight="1">
      <c r="A25" s="45"/>
      <c r="B25" s="46"/>
      <c r="C25" s="47"/>
      <c r="D25" s="103" t="s">
        <v>91</v>
      </c>
      <c r="E25" s="238" t="s">
        <v>305</v>
      </c>
      <c r="F25" s="68">
        <v>200</v>
      </c>
      <c r="G25" s="163"/>
      <c r="H25" s="261">
        <v>2600</v>
      </c>
    </row>
    <row r="26" spans="1:8" ht="19.5" customHeight="1">
      <c r="A26" s="45"/>
      <c r="B26" s="46"/>
      <c r="C26" s="47"/>
      <c r="D26" s="103" t="s">
        <v>92</v>
      </c>
      <c r="E26" s="238" t="s">
        <v>304</v>
      </c>
      <c r="F26" s="68">
        <v>100</v>
      </c>
      <c r="G26" s="163"/>
      <c r="H26" s="261">
        <v>2250</v>
      </c>
    </row>
    <row r="27" spans="1:8" ht="19.5" customHeight="1">
      <c r="A27" s="45"/>
      <c r="B27" s="46"/>
      <c r="C27" s="47"/>
      <c r="D27" s="103" t="s">
        <v>93</v>
      </c>
      <c r="E27" s="238" t="s">
        <v>249</v>
      </c>
      <c r="F27" s="68">
        <v>400</v>
      </c>
      <c r="G27" s="163"/>
      <c r="H27" s="261">
        <v>3650</v>
      </c>
    </row>
    <row r="28" spans="1:8" ht="19.5" customHeight="1">
      <c r="A28" s="45"/>
      <c r="B28" s="46"/>
      <c r="C28" s="47"/>
      <c r="D28" s="103" t="s">
        <v>94</v>
      </c>
      <c r="E28" s="238" t="s">
        <v>191</v>
      </c>
      <c r="F28" s="68">
        <v>250</v>
      </c>
      <c r="G28" s="163"/>
      <c r="H28" s="261">
        <v>2550</v>
      </c>
    </row>
    <row r="29" spans="1:8" ht="19.5" customHeight="1">
      <c r="A29" s="45"/>
      <c r="B29" s="46"/>
      <c r="C29" s="47"/>
      <c r="D29" s="103" t="s">
        <v>95</v>
      </c>
      <c r="E29" s="238" t="s">
        <v>133</v>
      </c>
      <c r="F29" s="68">
        <v>200</v>
      </c>
      <c r="G29" s="163"/>
      <c r="H29" s="261">
        <v>2150</v>
      </c>
    </row>
    <row r="30" spans="1:8" ht="19.5" customHeight="1">
      <c r="A30" s="45"/>
      <c r="B30" s="46"/>
      <c r="C30" s="47"/>
      <c r="D30" s="103"/>
      <c r="E30" s="238"/>
      <c r="F30" s="9"/>
      <c r="G30" s="164"/>
      <c r="H30" s="261"/>
    </row>
    <row r="31" spans="1:8" ht="19.5" customHeight="1">
      <c r="A31" s="45"/>
      <c r="B31" s="46"/>
      <c r="C31" s="47"/>
      <c r="D31" s="104"/>
      <c r="E31" s="239"/>
      <c r="F31" s="10"/>
      <c r="G31" s="165"/>
      <c r="H31" s="262"/>
    </row>
    <row r="32" spans="1:8" ht="19.5" customHeight="1">
      <c r="A32" s="45"/>
      <c r="B32" s="46"/>
      <c r="C32" s="47"/>
      <c r="D32" s="104"/>
      <c r="E32" s="239"/>
      <c r="F32" s="10"/>
      <c r="G32" s="165"/>
      <c r="H32" s="262"/>
    </row>
    <row r="33" spans="1:8" ht="19.5" customHeight="1">
      <c r="A33" s="45"/>
      <c r="B33" s="46"/>
      <c r="C33" s="47"/>
      <c r="D33" s="104"/>
      <c r="E33" s="239"/>
      <c r="F33" s="10"/>
      <c r="G33" s="165"/>
      <c r="H33" s="262"/>
    </row>
    <row r="34" spans="1:8" ht="19.5" customHeight="1">
      <c r="A34" s="45"/>
      <c r="B34" s="46"/>
      <c r="C34" s="47"/>
      <c r="D34" s="104"/>
      <c r="E34" s="239"/>
      <c r="F34" s="10"/>
      <c r="G34" s="165"/>
      <c r="H34" s="262"/>
    </row>
    <row r="35" spans="1:8" ht="19.5" customHeight="1">
      <c r="A35" s="45"/>
      <c r="B35" s="46"/>
      <c r="C35" s="47"/>
      <c r="D35" s="104"/>
      <c r="E35" s="239"/>
      <c r="F35" s="10"/>
      <c r="G35" s="165"/>
      <c r="H35" s="262"/>
    </row>
    <row r="36" spans="1:8" ht="19.5" customHeight="1">
      <c r="A36" s="166"/>
      <c r="B36" s="167"/>
      <c r="C36" s="168"/>
      <c r="D36" s="104"/>
      <c r="E36" s="239"/>
      <c r="F36" s="10"/>
      <c r="G36" s="165"/>
      <c r="H36" s="262"/>
    </row>
    <row r="37" spans="1:8" ht="19.5" customHeight="1">
      <c r="A37" s="166"/>
      <c r="B37" s="167"/>
      <c r="C37" s="168"/>
      <c r="D37" s="104"/>
      <c r="E37" s="239"/>
      <c r="F37" s="10"/>
      <c r="G37" s="165"/>
      <c r="H37" s="262"/>
    </row>
    <row r="38" spans="1:8" ht="19.5" customHeight="1">
      <c r="A38" s="166"/>
      <c r="B38" s="167"/>
      <c r="C38" s="168"/>
      <c r="D38" s="104"/>
      <c r="E38" s="239"/>
      <c r="F38" s="10"/>
      <c r="G38" s="165"/>
      <c r="H38" s="262"/>
    </row>
    <row r="39" spans="1:8" ht="19.5" customHeight="1">
      <c r="A39" s="166"/>
      <c r="B39" s="167"/>
      <c r="C39" s="168"/>
      <c r="D39" s="104"/>
      <c r="E39" s="239"/>
      <c r="F39" s="10"/>
      <c r="G39" s="165"/>
      <c r="H39" s="262"/>
    </row>
    <row r="40" spans="1:8" ht="19.5" customHeight="1">
      <c r="A40" s="166"/>
      <c r="B40" s="167"/>
      <c r="C40" s="168"/>
      <c r="D40" s="104"/>
      <c r="E40" s="239"/>
      <c r="F40" s="10"/>
      <c r="G40" s="165"/>
      <c r="H40" s="262"/>
    </row>
    <row r="41" spans="1:8" ht="19.5" customHeight="1">
      <c r="A41" s="166"/>
      <c r="B41" s="167"/>
      <c r="C41" s="168"/>
      <c r="D41" s="104"/>
      <c r="E41" s="239"/>
      <c r="F41" s="10"/>
      <c r="G41" s="165"/>
      <c r="H41" s="262"/>
    </row>
    <row r="42" spans="1:8" ht="19.5" customHeight="1">
      <c r="A42" s="166"/>
      <c r="B42" s="167"/>
      <c r="C42" s="168"/>
      <c r="D42" s="104"/>
      <c r="E42" s="239"/>
      <c r="F42" s="10"/>
      <c r="G42" s="165"/>
      <c r="H42" s="262"/>
    </row>
    <row r="43" spans="1:8" ht="19.5" customHeight="1">
      <c r="A43" s="166"/>
      <c r="B43" s="167"/>
      <c r="C43" s="168"/>
      <c r="D43" s="104"/>
      <c r="E43" s="239"/>
      <c r="F43" s="10"/>
      <c r="G43" s="165"/>
      <c r="H43" s="262"/>
    </row>
    <row r="44" spans="1:8" ht="19.5" customHeight="1">
      <c r="A44" s="166"/>
      <c r="B44" s="167"/>
      <c r="C44" s="168"/>
      <c r="D44" s="104"/>
      <c r="E44" s="239"/>
      <c r="F44" s="10"/>
      <c r="G44" s="165"/>
      <c r="H44" s="262"/>
    </row>
    <row r="45" spans="1:8" ht="19.5" customHeight="1">
      <c r="A45" s="166"/>
      <c r="B45" s="167"/>
      <c r="C45" s="168"/>
      <c r="D45" s="104"/>
      <c r="E45" s="239"/>
      <c r="F45" s="10"/>
      <c r="G45" s="165"/>
      <c r="H45" s="262"/>
    </row>
    <row r="46" spans="1:8" ht="19.5" customHeight="1">
      <c r="A46" s="166"/>
      <c r="B46" s="167"/>
      <c r="C46" s="168"/>
      <c r="D46" s="104"/>
      <c r="E46" s="239"/>
      <c r="F46" s="10"/>
      <c r="G46" s="165"/>
      <c r="H46" s="262"/>
    </row>
    <row r="47" spans="1:8" ht="19.5" customHeight="1">
      <c r="A47" s="166"/>
      <c r="B47" s="167"/>
      <c r="C47" s="168"/>
      <c r="D47" s="104"/>
      <c r="E47" s="239"/>
      <c r="F47" s="10"/>
      <c r="G47" s="165"/>
      <c r="H47" s="262"/>
    </row>
    <row r="48" spans="1:8" s="18" customFormat="1" ht="19.5" customHeight="1">
      <c r="A48" s="11"/>
      <c r="B48" s="12"/>
      <c r="C48" s="13"/>
      <c r="D48" s="105"/>
      <c r="E48" s="243" t="str">
        <f>CONCATENATE(FIXED(COUNTA(E5:E47),0,0),"　店")</f>
        <v>25　店</v>
      </c>
      <c r="F48" s="14">
        <f>SUM(F5:F47)</f>
        <v>5800</v>
      </c>
      <c r="G48" s="15">
        <f>SUM(G5:G47)</f>
        <v>0</v>
      </c>
      <c r="H48" s="263">
        <f>SUM(H5:H47)</f>
        <v>59450</v>
      </c>
    </row>
    <row r="49" spans="1:8" s="18" customFormat="1" ht="19.5" customHeight="1">
      <c r="A49" s="274" t="s">
        <v>336</v>
      </c>
      <c r="B49" s="274"/>
      <c r="C49" s="274"/>
      <c r="D49" s="274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SUM(A17,A6,A28)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274</v>
      </c>
      <c r="H4" s="259" t="s">
        <v>49</v>
      </c>
    </row>
    <row r="5" spans="1:8" ht="19.5" customHeight="1">
      <c r="A5" s="148" t="s">
        <v>24</v>
      </c>
      <c r="B5" s="149"/>
      <c r="C5" s="150"/>
      <c r="D5" s="102" t="s">
        <v>96</v>
      </c>
      <c r="E5" s="237" t="s">
        <v>254</v>
      </c>
      <c r="F5" s="69">
        <v>300</v>
      </c>
      <c r="G5" s="169"/>
      <c r="H5" s="260">
        <v>2050</v>
      </c>
    </row>
    <row r="6" spans="1:8" ht="19.5" customHeight="1">
      <c r="A6" s="153">
        <f>SUM(G14)</f>
        <v>0</v>
      </c>
      <c r="B6" s="36" t="s">
        <v>20</v>
      </c>
      <c r="C6" s="154">
        <f>SUM(F14)</f>
        <v>1100</v>
      </c>
      <c r="D6" s="103" t="s">
        <v>97</v>
      </c>
      <c r="E6" s="238" t="s">
        <v>131</v>
      </c>
      <c r="F6" s="70">
        <v>400</v>
      </c>
      <c r="G6" s="170"/>
      <c r="H6" s="261">
        <v>4100</v>
      </c>
    </row>
    <row r="7" spans="1:8" ht="19.5" customHeight="1">
      <c r="A7" s="45"/>
      <c r="B7" s="46"/>
      <c r="C7" s="47"/>
      <c r="D7" s="103" t="s">
        <v>98</v>
      </c>
      <c r="E7" s="238" t="s">
        <v>245</v>
      </c>
      <c r="F7" s="70">
        <v>50</v>
      </c>
      <c r="G7" s="170"/>
      <c r="H7" s="261">
        <v>1850</v>
      </c>
    </row>
    <row r="8" spans="1:8" ht="19.5" customHeight="1">
      <c r="A8" s="45"/>
      <c r="B8" s="46"/>
      <c r="C8" s="47"/>
      <c r="D8" s="103" t="s">
        <v>99</v>
      </c>
      <c r="E8" s="238" t="s">
        <v>299</v>
      </c>
      <c r="F8" s="70">
        <v>50</v>
      </c>
      <c r="G8" s="170"/>
      <c r="H8" s="261">
        <v>1800</v>
      </c>
    </row>
    <row r="9" spans="1:8" ht="19.5" customHeight="1">
      <c r="A9" s="45"/>
      <c r="B9" s="46"/>
      <c r="C9" s="47"/>
      <c r="D9" s="112" t="s">
        <v>100</v>
      </c>
      <c r="E9" s="238" t="s">
        <v>178</v>
      </c>
      <c r="F9" s="9">
        <v>150</v>
      </c>
      <c r="G9" s="164"/>
      <c r="H9" s="261">
        <v>1350</v>
      </c>
    </row>
    <row r="10" spans="1:8" ht="19.5" customHeight="1">
      <c r="A10" s="45"/>
      <c r="B10" s="46"/>
      <c r="C10" s="47"/>
      <c r="D10" s="112" t="s">
        <v>101</v>
      </c>
      <c r="E10" s="238" t="s">
        <v>255</v>
      </c>
      <c r="F10" s="9">
        <v>150</v>
      </c>
      <c r="G10" s="164"/>
      <c r="H10" s="261">
        <v>1450</v>
      </c>
    </row>
    <row r="11" spans="1:8" ht="19.5" customHeight="1">
      <c r="A11" s="45"/>
      <c r="B11" s="46"/>
      <c r="C11" s="47"/>
      <c r="D11" s="103"/>
      <c r="E11" s="238"/>
      <c r="F11" s="9"/>
      <c r="G11" s="164"/>
      <c r="H11" s="261"/>
    </row>
    <row r="12" spans="1:8" ht="19.5" customHeight="1">
      <c r="A12" s="166"/>
      <c r="B12" s="167"/>
      <c r="C12" s="168"/>
      <c r="D12" s="104"/>
      <c r="E12" s="239"/>
      <c r="F12" s="10"/>
      <c r="G12" s="165"/>
      <c r="H12" s="262"/>
    </row>
    <row r="13" spans="1:8" ht="19.5" customHeight="1">
      <c r="A13" s="179"/>
      <c r="B13" s="180"/>
      <c r="C13" s="181"/>
      <c r="D13" s="107"/>
      <c r="E13" s="244"/>
      <c r="F13" s="17"/>
      <c r="G13" s="171"/>
      <c r="H13" s="265"/>
    </row>
    <row r="14" spans="1:8" s="18" customFormat="1" ht="19.5" customHeight="1">
      <c r="A14" s="24"/>
      <c r="B14" s="25"/>
      <c r="C14" s="26"/>
      <c r="D14" s="120"/>
      <c r="E14" s="245" t="str">
        <f>CONCATENATE(FIXED(COUNTA(E5:E13),0,0),"　店")</f>
        <v>6　店</v>
      </c>
      <c r="F14" s="27">
        <f>SUM(F5:F13)</f>
        <v>1100</v>
      </c>
      <c r="G14" s="27">
        <f>SUM(G5:G13)</f>
        <v>0</v>
      </c>
      <c r="H14" s="267">
        <f>SUM(H5:H13)</f>
        <v>12600</v>
      </c>
    </row>
    <row r="15" spans="1:8" s="18" customFormat="1" ht="19.5" customHeight="1">
      <c r="A15" s="94"/>
      <c r="B15" s="95"/>
      <c r="C15" s="95"/>
      <c r="D15" s="121"/>
      <c r="E15" s="246"/>
      <c r="F15" s="96"/>
      <c r="G15" s="97"/>
      <c r="H15" s="268"/>
    </row>
    <row r="16" spans="1:8" ht="19.5" customHeight="1">
      <c r="A16" s="51" t="s">
        <v>26</v>
      </c>
      <c r="B16" s="149"/>
      <c r="C16" s="182"/>
      <c r="D16" s="102"/>
      <c r="E16" s="237" t="s">
        <v>256</v>
      </c>
      <c r="F16" s="74"/>
      <c r="G16" s="172"/>
      <c r="H16" s="260">
        <v>1950</v>
      </c>
    </row>
    <row r="17" spans="1:8" ht="19.5" customHeight="1">
      <c r="A17" s="153">
        <f>SUM(G25)</f>
        <v>0</v>
      </c>
      <c r="B17" s="36" t="s">
        <v>28</v>
      </c>
      <c r="C17" s="36">
        <f>SUM(F25)</f>
        <v>0</v>
      </c>
      <c r="D17" s="114"/>
      <c r="E17" s="238" t="s">
        <v>332</v>
      </c>
      <c r="F17" s="21"/>
      <c r="G17" s="43"/>
      <c r="H17" s="261">
        <v>3450</v>
      </c>
    </row>
    <row r="18" spans="1:8" ht="19.5" customHeight="1">
      <c r="A18" s="45"/>
      <c r="B18" s="46"/>
      <c r="C18" s="46"/>
      <c r="D18" s="103"/>
      <c r="E18" s="238" t="s">
        <v>257</v>
      </c>
      <c r="F18" s="75"/>
      <c r="G18" s="173"/>
      <c r="H18" s="261">
        <v>2150</v>
      </c>
    </row>
    <row r="19" spans="1:8" ht="19.5" customHeight="1">
      <c r="A19" s="45"/>
      <c r="B19" s="46"/>
      <c r="C19" s="46"/>
      <c r="D19" s="103"/>
      <c r="E19" s="238" t="s">
        <v>258</v>
      </c>
      <c r="F19" s="75"/>
      <c r="G19" s="173"/>
      <c r="H19" s="261">
        <v>1400</v>
      </c>
    </row>
    <row r="20" spans="1:8" ht="19.5" customHeight="1">
      <c r="A20" s="153"/>
      <c r="B20" s="53"/>
      <c r="C20" s="53"/>
      <c r="D20" s="103"/>
      <c r="E20" s="238" t="s">
        <v>246</v>
      </c>
      <c r="F20" s="75"/>
      <c r="G20" s="173"/>
      <c r="H20" s="261">
        <v>900</v>
      </c>
    </row>
    <row r="21" spans="1:8" ht="19.5" customHeight="1">
      <c r="A21" s="153"/>
      <c r="B21" s="36"/>
      <c r="C21" s="154"/>
      <c r="D21" s="114"/>
      <c r="E21" s="238" t="s">
        <v>247</v>
      </c>
      <c r="F21" s="75"/>
      <c r="G21" s="173"/>
      <c r="H21" s="261">
        <v>300</v>
      </c>
    </row>
    <row r="22" spans="1:8" ht="19.5" customHeight="1">
      <c r="A22" s="183"/>
      <c r="B22" s="53"/>
      <c r="C22" s="184"/>
      <c r="D22" s="114"/>
      <c r="E22" s="238"/>
      <c r="F22" s="21"/>
      <c r="G22" s="43"/>
      <c r="H22" s="261"/>
    </row>
    <row r="23" spans="1:8" ht="19.5" customHeight="1">
      <c r="A23" s="183"/>
      <c r="B23" s="53"/>
      <c r="C23" s="184"/>
      <c r="D23" s="114"/>
      <c r="E23" s="238"/>
      <c r="F23" s="21"/>
      <c r="G23" s="43"/>
      <c r="H23" s="261"/>
    </row>
    <row r="24" spans="1:8" ht="19.5" customHeight="1">
      <c r="A24" s="183"/>
      <c r="B24" s="53"/>
      <c r="C24" s="184"/>
      <c r="D24" s="114"/>
      <c r="E24" s="238"/>
      <c r="F24" s="21"/>
      <c r="G24" s="43"/>
      <c r="H24" s="261"/>
    </row>
    <row r="25" spans="1:8" s="18" customFormat="1" ht="19.5" customHeight="1">
      <c r="A25" s="11"/>
      <c r="B25" s="12"/>
      <c r="C25" s="13"/>
      <c r="D25" s="105"/>
      <c r="E25" s="240" t="str">
        <f>CONCATENATE(FIXED(COUNTA(E16:E24),0,0),"　店")</f>
        <v>6　店</v>
      </c>
      <c r="F25" s="15">
        <f>SUM(F16:F24)</f>
        <v>0</v>
      </c>
      <c r="G25" s="15">
        <f>SUM(G16:G24)</f>
        <v>0</v>
      </c>
      <c r="H25" s="263">
        <f>SUM(H16:H24)</f>
        <v>10150</v>
      </c>
    </row>
    <row r="26" spans="1:8" s="18" customFormat="1" ht="19.5" customHeight="1">
      <c r="A26" s="176"/>
      <c r="B26" s="177"/>
      <c r="C26" s="178"/>
      <c r="D26" s="115"/>
      <c r="E26" s="239"/>
      <c r="F26" s="22"/>
      <c r="G26" s="22"/>
      <c r="H26" s="262"/>
    </row>
    <row r="27" spans="1:8" ht="19.5" customHeight="1">
      <c r="A27" s="51" t="s">
        <v>27</v>
      </c>
      <c r="B27" s="54"/>
      <c r="C27" s="185"/>
      <c r="D27" s="102" t="s">
        <v>102</v>
      </c>
      <c r="E27" s="237" t="s">
        <v>206</v>
      </c>
      <c r="F27" s="72">
        <v>100</v>
      </c>
      <c r="G27" s="174"/>
      <c r="H27" s="260">
        <v>1850</v>
      </c>
    </row>
    <row r="28" spans="1:8" ht="19.5" customHeight="1">
      <c r="A28" s="183">
        <f>SUM(G48)</f>
        <v>0</v>
      </c>
      <c r="B28" s="53" t="s">
        <v>28</v>
      </c>
      <c r="C28" s="184">
        <f>SUM(F48)</f>
        <v>2300</v>
      </c>
      <c r="D28" s="103" t="s">
        <v>103</v>
      </c>
      <c r="E28" s="238" t="s">
        <v>207</v>
      </c>
      <c r="F28" s="73">
        <v>200</v>
      </c>
      <c r="G28" s="175"/>
      <c r="H28" s="261">
        <v>2500</v>
      </c>
    </row>
    <row r="29" spans="1:8" ht="19.5" customHeight="1">
      <c r="A29" s="183"/>
      <c r="B29" s="53"/>
      <c r="C29" s="184"/>
      <c r="D29" s="103" t="s">
        <v>104</v>
      </c>
      <c r="E29" s="238" t="s">
        <v>208</v>
      </c>
      <c r="F29" s="73">
        <v>300</v>
      </c>
      <c r="G29" s="175"/>
      <c r="H29" s="261">
        <v>3450</v>
      </c>
    </row>
    <row r="30" spans="1:8" ht="19.5" customHeight="1">
      <c r="A30" s="183"/>
      <c r="B30" s="53"/>
      <c r="C30" s="184"/>
      <c r="D30" s="103" t="s">
        <v>105</v>
      </c>
      <c r="E30" s="238" t="s">
        <v>209</v>
      </c>
      <c r="F30" s="73">
        <v>150</v>
      </c>
      <c r="G30" s="175"/>
      <c r="H30" s="261">
        <v>2250</v>
      </c>
    </row>
    <row r="31" spans="1:8" ht="19.5" customHeight="1">
      <c r="A31" s="183"/>
      <c r="B31" s="53"/>
      <c r="C31" s="184"/>
      <c r="D31" s="103" t="s">
        <v>106</v>
      </c>
      <c r="E31" s="238" t="s">
        <v>210</v>
      </c>
      <c r="F31" s="73">
        <v>150</v>
      </c>
      <c r="G31" s="175"/>
      <c r="H31" s="261">
        <v>1850</v>
      </c>
    </row>
    <row r="32" spans="1:8" ht="19.5" customHeight="1">
      <c r="A32" s="183"/>
      <c r="B32" s="53"/>
      <c r="C32" s="184"/>
      <c r="D32" s="103" t="s">
        <v>107</v>
      </c>
      <c r="E32" s="238" t="s">
        <v>321</v>
      </c>
      <c r="F32" s="73">
        <v>100</v>
      </c>
      <c r="G32" s="175"/>
      <c r="H32" s="261">
        <v>1900</v>
      </c>
    </row>
    <row r="33" spans="1:8" ht="19.5" customHeight="1">
      <c r="A33" s="183"/>
      <c r="B33" s="53"/>
      <c r="C33" s="184"/>
      <c r="D33" s="103" t="s">
        <v>108</v>
      </c>
      <c r="E33" s="238" t="s">
        <v>189</v>
      </c>
      <c r="F33" s="73">
        <v>250</v>
      </c>
      <c r="G33" s="175"/>
      <c r="H33" s="261">
        <v>3150</v>
      </c>
    </row>
    <row r="34" spans="1:8" ht="19.5" customHeight="1">
      <c r="A34" s="183"/>
      <c r="B34" s="53"/>
      <c r="C34" s="184"/>
      <c r="D34" s="103" t="s">
        <v>109</v>
      </c>
      <c r="E34" s="238" t="s">
        <v>211</v>
      </c>
      <c r="F34" s="73">
        <v>200</v>
      </c>
      <c r="G34" s="175"/>
      <c r="H34" s="261">
        <v>1950</v>
      </c>
    </row>
    <row r="35" spans="1:8" ht="19.5" customHeight="1">
      <c r="A35" s="183"/>
      <c r="B35" s="53"/>
      <c r="C35" s="184"/>
      <c r="D35" s="103" t="s">
        <v>110</v>
      </c>
      <c r="E35" s="238" t="s">
        <v>212</v>
      </c>
      <c r="F35" s="73">
        <v>100</v>
      </c>
      <c r="G35" s="175"/>
      <c r="H35" s="261">
        <v>1400</v>
      </c>
    </row>
    <row r="36" spans="1:8" ht="19.5" customHeight="1">
      <c r="A36" s="183"/>
      <c r="B36" s="53"/>
      <c r="C36" s="184"/>
      <c r="D36" s="103" t="s">
        <v>111</v>
      </c>
      <c r="E36" s="238" t="s">
        <v>213</v>
      </c>
      <c r="F36" s="73">
        <v>150</v>
      </c>
      <c r="G36" s="175"/>
      <c r="H36" s="261">
        <v>1800</v>
      </c>
    </row>
    <row r="37" spans="1:8" ht="19.5" customHeight="1">
      <c r="A37" s="183"/>
      <c r="B37" s="53"/>
      <c r="C37" s="184"/>
      <c r="D37" s="103" t="s">
        <v>112</v>
      </c>
      <c r="E37" s="238" t="s">
        <v>214</v>
      </c>
      <c r="F37" s="73">
        <v>400</v>
      </c>
      <c r="G37" s="175"/>
      <c r="H37" s="261">
        <v>6600</v>
      </c>
    </row>
    <row r="38" spans="1:8" ht="19.5" customHeight="1">
      <c r="A38" s="183"/>
      <c r="B38" s="53"/>
      <c r="C38" s="184"/>
      <c r="D38" s="103" t="s">
        <v>113</v>
      </c>
      <c r="E38" s="239" t="s">
        <v>132</v>
      </c>
      <c r="F38" s="73">
        <v>100</v>
      </c>
      <c r="G38" s="175"/>
      <c r="H38" s="261">
        <v>2550</v>
      </c>
    </row>
    <row r="39" spans="1:8" ht="19.5" customHeight="1">
      <c r="A39" s="183"/>
      <c r="B39" s="53"/>
      <c r="C39" s="184"/>
      <c r="D39" s="103" t="s">
        <v>114</v>
      </c>
      <c r="E39" s="248" t="s">
        <v>259</v>
      </c>
      <c r="F39" s="9">
        <v>50</v>
      </c>
      <c r="G39" s="43"/>
      <c r="H39" s="261">
        <v>2350</v>
      </c>
    </row>
    <row r="40" spans="1:8" ht="19.5" customHeight="1">
      <c r="A40" s="183"/>
      <c r="B40" s="53"/>
      <c r="C40" s="184"/>
      <c r="D40" s="114" t="s">
        <v>115</v>
      </c>
      <c r="E40" s="248" t="s">
        <v>215</v>
      </c>
      <c r="F40" s="9">
        <v>50</v>
      </c>
      <c r="G40" s="43"/>
      <c r="H40" s="261">
        <v>1750</v>
      </c>
    </row>
    <row r="41" spans="1:8" ht="19.5" customHeight="1">
      <c r="A41" s="183"/>
      <c r="B41" s="53"/>
      <c r="C41" s="184"/>
      <c r="D41" s="103"/>
      <c r="E41" s="248"/>
      <c r="F41" s="9"/>
      <c r="G41" s="43"/>
      <c r="H41" s="261"/>
    </row>
    <row r="42" spans="1:8" ht="19.5" customHeight="1">
      <c r="A42" s="183"/>
      <c r="B42" s="53"/>
      <c r="C42" s="184"/>
      <c r="D42" s="103"/>
      <c r="E42" s="248"/>
      <c r="F42" s="9"/>
      <c r="G42" s="43"/>
      <c r="H42" s="261"/>
    </row>
    <row r="43" spans="1:8" ht="19.5" customHeight="1">
      <c r="A43" s="45"/>
      <c r="B43" s="46"/>
      <c r="C43" s="47"/>
      <c r="D43" s="103"/>
      <c r="E43" s="248"/>
      <c r="F43" s="9"/>
      <c r="G43" s="43"/>
      <c r="H43" s="261"/>
    </row>
    <row r="44" spans="1:8" ht="19.5" customHeight="1">
      <c r="A44" s="45"/>
      <c r="B44" s="46"/>
      <c r="C44" s="47"/>
      <c r="D44" s="103"/>
      <c r="E44" s="248"/>
      <c r="F44" s="9"/>
      <c r="G44" s="43"/>
      <c r="H44" s="261"/>
    </row>
    <row r="45" spans="1:8" ht="19.5" customHeight="1">
      <c r="A45" s="45"/>
      <c r="B45" s="46"/>
      <c r="C45" s="47"/>
      <c r="D45" s="103"/>
      <c r="E45" s="248"/>
      <c r="F45" s="9"/>
      <c r="G45" s="43"/>
      <c r="H45" s="261"/>
    </row>
    <row r="46" spans="1:8" ht="19.5" customHeight="1">
      <c r="A46" s="45"/>
      <c r="B46" s="46"/>
      <c r="C46" s="47"/>
      <c r="D46" s="103"/>
      <c r="E46" s="248"/>
      <c r="F46" s="9"/>
      <c r="G46" s="43"/>
      <c r="H46" s="261"/>
    </row>
    <row r="47" spans="1:8" ht="19.5" customHeight="1">
      <c r="A47" s="179"/>
      <c r="B47" s="180"/>
      <c r="C47" s="181"/>
      <c r="D47" s="107"/>
      <c r="E47" s="244"/>
      <c r="F47" s="17"/>
      <c r="G47" s="44"/>
      <c r="H47" s="265"/>
    </row>
    <row r="48" spans="1:8" s="18" customFormat="1" ht="19.5" customHeight="1">
      <c r="A48" s="24"/>
      <c r="B48" s="25"/>
      <c r="C48" s="25"/>
      <c r="D48" s="120"/>
      <c r="E48" s="249" t="str">
        <f>CONCATENATE(FIXED(COUNTA(E27:E47),0,0),"　店")</f>
        <v>14　店</v>
      </c>
      <c r="F48" s="28">
        <f>SUM(F27:F47)</f>
        <v>2300</v>
      </c>
      <c r="G48" s="28">
        <f>SUM(G27:G47)</f>
        <v>0</v>
      </c>
      <c r="H48" s="269">
        <f>SUM(H27:H47)</f>
        <v>35350</v>
      </c>
    </row>
    <row r="49" spans="1:8" s="71" customFormat="1" ht="19.5" customHeight="1">
      <c r="A49" s="274" t="s">
        <v>336</v>
      </c>
      <c r="B49" s="274"/>
      <c r="C49" s="274"/>
      <c r="D49" s="274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5:H12 H16:H23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16:G24 G27:G47">
      <formula1>F5</formula1>
    </dataValidation>
    <dataValidation operator="lessThanOrEqual" allowBlank="1" showInputMessage="1" showErrorMessage="1" sqref="H27:H40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274</v>
      </c>
      <c r="H4" s="259" t="s">
        <v>49</v>
      </c>
    </row>
    <row r="5" spans="1:12" ht="19.5" customHeight="1">
      <c r="A5" s="51" t="s">
        <v>29</v>
      </c>
      <c r="B5" s="149"/>
      <c r="C5" s="150"/>
      <c r="D5" s="102"/>
      <c r="E5" s="237" t="s">
        <v>150</v>
      </c>
      <c r="F5" s="76"/>
      <c r="G5" s="186"/>
      <c r="H5" s="260">
        <v>2050</v>
      </c>
      <c r="I5" s="32"/>
      <c r="J5" s="32"/>
      <c r="K5" s="32"/>
      <c r="L5" s="32"/>
    </row>
    <row r="6" spans="1:12" ht="19.5" customHeight="1">
      <c r="A6" s="153">
        <f>SUM(G48)</f>
        <v>0</v>
      </c>
      <c r="B6" s="36" t="s">
        <v>30</v>
      </c>
      <c r="C6" s="154">
        <f>SUM(F48)</f>
        <v>0</v>
      </c>
      <c r="D6" s="103"/>
      <c r="E6" s="238" t="s">
        <v>151</v>
      </c>
      <c r="F6" s="77"/>
      <c r="G6" s="187"/>
      <c r="H6" s="261">
        <v>2950</v>
      </c>
      <c r="I6" s="33"/>
      <c r="J6" s="35"/>
      <c r="K6" s="34"/>
      <c r="L6" s="34"/>
    </row>
    <row r="7" spans="1:12" ht="19.5" customHeight="1">
      <c r="A7" s="45"/>
      <c r="B7" s="190"/>
      <c r="C7" s="191"/>
      <c r="D7" s="103"/>
      <c r="E7" s="238" t="s">
        <v>152</v>
      </c>
      <c r="F7" s="77"/>
      <c r="G7" s="187"/>
      <c r="H7" s="261">
        <v>1250</v>
      </c>
      <c r="I7" s="32"/>
      <c r="J7" s="32"/>
      <c r="K7" s="32"/>
      <c r="L7" s="32"/>
    </row>
    <row r="8" spans="1:12" ht="19.5" customHeight="1">
      <c r="A8" s="45"/>
      <c r="B8" s="36"/>
      <c r="C8" s="154"/>
      <c r="D8" s="103"/>
      <c r="E8" s="238" t="s">
        <v>134</v>
      </c>
      <c r="F8" s="77"/>
      <c r="G8" s="187"/>
      <c r="H8" s="261">
        <v>2900</v>
      </c>
      <c r="I8" s="32"/>
      <c r="J8" s="32"/>
      <c r="K8" s="32"/>
      <c r="L8" s="32"/>
    </row>
    <row r="9" spans="1:12" ht="19.5" customHeight="1">
      <c r="A9" s="45"/>
      <c r="B9" s="46"/>
      <c r="C9" s="47"/>
      <c r="D9" s="103"/>
      <c r="E9" s="238" t="s">
        <v>272</v>
      </c>
      <c r="F9" s="77"/>
      <c r="G9" s="187"/>
      <c r="H9" s="261">
        <v>2200</v>
      </c>
      <c r="I9" s="32"/>
      <c r="J9" s="32"/>
      <c r="K9" s="32"/>
      <c r="L9" s="32"/>
    </row>
    <row r="10" spans="1:12" ht="19.5" customHeight="1">
      <c r="A10" s="45"/>
      <c r="B10" s="46"/>
      <c r="C10" s="47"/>
      <c r="D10" s="103"/>
      <c r="E10" s="238" t="s">
        <v>295</v>
      </c>
      <c r="F10" s="77"/>
      <c r="G10" s="187"/>
      <c r="H10" s="261">
        <v>2150</v>
      </c>
      <c r="I10" s="33"/>
      <c r="J10" s="35"/>
      <c r="K10" s="34"/>
      <c r="L10" s="34"/>
    </row>
    <row r="11" spans="1:12" ht="19.5" customHeight="1">
      <c r="A11" s="45"/>
      <c r="B11" s="46"/>
      <c r="C11" s="47"/>
      <c r="D11" s="103"/>
      <c r="E11" s="238" t="s">
        <v>273</v>
      </c>
      <c r="F11" s="77"/>
      <c r="G11" s="187"/>
      <c r="H11" s="261">
        <v>1850</v>
      </c>
      <c r="I11" s="32"/>
      <c r="J11" s="32"/>
      <c r="K11" s="32"/>
      <c r="L11" s="32"/>
    </row>
    <row r="12" spans="1:12" ht="19.5" customHeight="1">
      <c r="A12" s="45"/>
      <c r="B12" s="48"/>
      <c r="C12" s="152"/>
      <c r="D12" s="103"/>
      <c r="E12" s="238" t="s">
        <v>270</v>
      </c>
      <c r="F12" s="77"/>
      <c r="G12" s="187"/>
      <c r="H12" s="261">
        <v>4200</v>
      </c>
      <c r="I12" s="33"/>
      <c r="J12" s="35"/>
      <c r="K12" s="34"/>
      <c r="L12" s="34"/>
    </row>
    <row r="13" spans="1:12" ht="19.5" customHeight="1">
      <c r="A13" s="45"/>
      <c r="B13" s="36"/>
      <c r="C13" s="154"/>
      <c r="D13" s="103"/>
      <c r="E13" s="238" t="s">
        <v>271</v>
      </c>
      <c r="F13" s="77"/>
      <c r="G13" s="187"/>
      <c r="H13" s="261">
        <v>1450</v>
      </c>
      <c r="I13" s="32"/>
      <c r="J13" s="32"/>
      <c r="K13" s="32"/>
      <c r="L13" s="32"/>
    </row>
    <row r="14" spans="1:12" ht="19.5" customHeight="1">
      <c r="A14" s="45"/>
      <c r="B14" s="36"/>
      <c r="C14" s="154"/>
      <c r="D14" s="103"/>
      <c r="E14" s="238" t="s">
        <v>153</v>
      </c>
      <c r="F14" s="77"/>
      <c r="G14" s="187"/>
      <c r="H14" s="261">
        <v>1500</v>
      </c>
      <c r="I14" s="32"/>
      <c r="J14" s="32"/>
      <c r="K14" s="32"/>
      <c r="L14" s="32"/>
    </row>
    <row r="15" spans="1:12" ht="19.5" customHeight="1">
      <c r="A15" s="45"/>
      <c r="B15" s="36"/>
      <c r="C15" s="154"/>
      <c r="D15" s="103"/>
      <c r="E15" s="238" t="s">
        <v>154</v>
      </c>
      <c r="F15" s="77"/>
      <c r="G15" s="187"/>
      <c r="H15" s="261">
        <v>1300</v>
      </c>
      <c r="I15" s="33"/>
      <c r="J15" s="35"/>
      <c r="K15" s="34"/>
      <c r="L15" s="34"/>
    </row>
    <row r="16" spans="1:8" ht="19.5" customHeight="1">
      <c r="A16" s="45"/>
      <c r="B16" s="46"/>
      <c r="C16" s="47"/>
      <c r="D16" s="103"/>
      <c r="E16" s="238" t="s">
        <v>135</v>
      </c>
      <c r="F16" s="77"/>
      <c r="G16" s="187"/>
      <c r="H16" s="261">
        <v>1850</v>
      </c>
    </row>
    <row r="17" spans="1:8" ht="19.5" customHeight="1">
      <c r="A17" s="45"/>
      <c r="B17" s="46"/>
      <c r="C17" s="47"/>
      <c r="D17" s="103"/>
      <c r="E17" s="238" t="s">
        <v>136</v>
      </c>
      <c r="F17" s="77"/>
      <c r="G17" s="187"/>
      <c r="H17" s="261">
        <v>1350</v>
      </c>
    </row>
    <row r="18" spans="1:8" ht="19.5" customHeight="1">
      <c r="A18" s="153"/>
      <c r="B18" s="36"/>
      <c r="C18" s="154"/>
      <c r="D18" s="103"/>
      <c r="E18" s="238" t="s">
        <v>250</v>
      </c>
      <c r="F18" s="77"/>
      <c r="G18" s="187"/>
      <c r="H18" s="261">
        <v>3050</v>
      </c>
    </row>
    <row r="19" spans="1:8" ht="19.5" customHeight="1">
      <c r="A19" s="153"/>
      <c r="B19" s="36"/>
      <c r="C19" s="154"/>
      <c r="D19" s="103"/>
      <c r="E19" s="238" t="s">
        <v>251</v>
      </c>
      <c r="F19" s="77"/>
      <c r="G19" s="187"/>
      <c r="H19" s="261">
        <v>1750</v>
      </c>
    </row>
    <row r="20" spans="1:8" ht="19.5" customHeight="1">
      <c r="A20" s="45"/>
      <c r="B20" s="46"/>
      <c r="C20" s="47"/>
      <c r="D20" s="103"/>
      <c r="E20" s="238" t="s">
        <v>174</v>
      </c>
      <c r="F20" s="77"/>
      <c r="G20" s="187"/>
      <c r="H20" s="261">
        <v>2200</v>
      </c>
    </row>
    <row r="21" spans="1:8" ht="19.5" customHeight="1">
      <c r="A21" s="45"/>
      <c r="B21" s="46"/>
      <c r="C21" s="47"/>
      <c r="D21" s="103"/>
      <c r="E21" s="238" t="s">
        <v>175</v>
      </c>
      <c r="F21" s="77"/>
      <c r="G21" s="187"/>
      <c r="H21" s="261">
        <v>1550</v>
      </c>
    </row>
    <row r="22" spans="1:8" ht="19.5" customHeight="1">
      <c r="A22" s="45"/>
      <c r="B22" s="46"/>
      <c r="C22" s="47"/>
      <c r="D22" s="103"/>
      <c r="E22" s="238" t="s">
        <v>176</v>
      </c>
      <c r="F22" s="77"/>
      <c r="G22" s="187"/>
      <c r="H22" s="261">
        <v>1150</v>
      </c>
    </row>
    <row r="23" spans="1:8" ht="19.5" customHeight="1">
      <c r="A23" s="45"/>
      <c r="B23" s="46"/>
      <c r="C23" s="47"/>
      <c r="D23" s="103"/>
      <c r="E23" s="238" t="s">
        <v>177</v>
      </c>
      <c r="F23" s="77"/>
      <c r="G23" s="187"/>
      <c r="H23" s="261">
        <v>1800</v>
      </c>
    </row>
    <row r="24" spans="1:8" ht="19.5" customHeight="1">
      <c r="A24" s="45"/>
      <c r="B24" s="46"/>
      <c r="C24" s="47"/>
      <c r="D24" s="103"/>
      <c r="E24" s="238" t="s">
        <v>242</v>
      </c>
      <c r="F24" s="77"/>
      <c r="G24" s="187"/>
      <c r="H24" s="261">
        <v>500</v>
      </c>
    </row>
    <row r="25" spans="1:8" ht="19.5" customHeight="1">
      <c r="A25" s="45"/>
      <c r="B25" s="46"/>
      <c r="C25" s="47"/>
      <c r="D25" s="103"/>
      <c r="E25" s="238" t="s">
        <v>252</v>
      </c>
      <c r="F25" s="77"/>
      <c r="G25" s="187"/>
      <c r="H25" s="261">
        <v>1700</v>
      </c>
    </row>
    <row r="26" spans="1:8" ht="19.5" customHeight="1">
      <c r="A26" s="45"/>
      <c r="B26" s="46"/>
      <c r="C26" s="47"/>
      <c r="D26" s="103"/>
      <c r="E26" s="238" t="s">
        <v>253</v>
      </c>
      <c r="F26" s="77"/>
      <c r="G26" s="187"/>
      <c r="H26" s="261">
        <v>2200</v>
      </c>
    </row>
    <row r="27" spans="1:8" ht="19.5" customHeight="1">
      <c r="A27" s="45"/>
      <c r="B27" s="46"/>
      <c r="C27" s="47"/>
      <c r="D27" s="103"/>
      <c r="E27" s="238" t="s">
        <v>243</v>
      </c>
      <c r="F27" s="77"/>
      <c r="G27" s="187"/>
      <c r="H27" s="261">
        <v>1250</v>
      </c>
    </row>
    <row r="28" spans="1:8" ht="19.5" customHeight="1">
      <c r="A28" s="45"/>
      <c r="B28" s="46"/>
      <c r="C28" s="47"/>
      <c r="D28" s="103"/>
      <c r="E28" s="238" t="s">
        <v>244</v>
      </c>
      <c r="F28" s="77"/>
      <c r="G28" s="187"/>
      <c r="H28" s="261">
        <v>750</v>
      </c>
    </row>
    <row r="29" spans="1:8" ht="19.5" customHeight="1">
      <c r="A29" s="151"/>
      <c r="B29" s="48"/>
      <c r="C29" s="152"/>
      <c r="D29" s="103"/>
      <c r="E29" s="238" t="s">
        <v>331</v>
      </c>
      <c r="F29" s="78"/>
      <c r="G29" s="188"/>
      <c r="H29" s="261">
        <v>2050</v>
      </c>
    </row>
    <row r="30" spans="1:8" ht="19.5" customHeight="1">
      <c r="A30" s="45"/>
      <c r="B30" s="46"/>
      <c r="C30" s="47"/>
      <c r="D30" s="103"/>
      <c r="E30" s="238" t="s">
        <v>293</v>
      </c>
      <c r="F30" s="78"/>
      <c r="G30" s="188"/>
      <c r="H30" s="261">
        <v>2500</v>
      </c>
    </row>
    <row r="31" spans="1:8" ht="19.5" customHeight="1">
      <c r="A31" s="45"/>
      <c r="B31" s="46"/>
      <c r="C31" s="47"/>
      <c r="D31" s="103"/>
      <c r="E31" s="238" t="s">
        <v>269</v>
      </c>
      <c r="F31" s="78"/>
      <c r="G31" s="188"/>
      <c r="H31" s="261">
        <v>550</v>
      </c>
    </row>
    <row r="32" spans="1:8" ht="19.5" customHeight="1">
      <c r="A32" s="45"/>
      <c r="B32" s="46"/>
      <c r="C32" s="47"/>
      <c r="D32" s="103"/>
      <c r="E32" s="238" t="s">
        <v>325</v>
      </c>
      <c r="F32" s="78"/>
      <c r="G32" s="188"/>
      <c r="H32" s="261">
        <v>400</v>
      </c>
    </row>
    <row r="33" spans="1:8" ht="19.5" customHeight="1">
      <c r="A33" s="45"/>
      <c r="B33" s="46"/>
      <c r="C33" s="47"/>
      <c r="D33" s="103"/>
      <c r="E33" s="238" t="s">
        <v>326</v>
      </c>
      <c r="F33" s="78"/>
      <c r="G33" s="188"/>
      <c r="H33" s="261">
        <v>600</v>
      </c>
    </row>
    <row r="34" spans="1:8" ht="19.5" customHeight="1">
      <c r="A34" s="45"/>
      <c r="B34" s="46"/>
      <c r="C34" s="47"/>
      <c r="D34" s="103"/>
      <c r="E34" s="238" t="s">
        <v>327</v>
      </c>
      <c r="F34" s="79"/>
      <c r="G34" s="189"/>
      <c r="H34" s="261">
        <v>550</v>
      </c>
    </row>
    <row r="35" spans="1:8" ht="19.5" customHeight="1">
      <c r="A35" s="45"/>
      <c r="B35" s="46"/>
      <c r="C35" s="47"/>
      <c r="D35" s="103"/>
      <c r="E35" s="238"/>
      <c r="F35" s="21"/>
      <c r="G35" s="43"/>
      <c r="H35" s="261"/>
    </row>
    <row r="36" spans="1:8" ht="19.5" customHeight="1">
      <c r="A36" s="45"/>
      <c r="B36" s="46"/>
      <c r="C36" s="47"/>
      <c r="D36" s="103"/>
      <c r="E36" s="238"/>
      <c r="F36" s="21"/>
      <c r="G36" s="43"/>
      <c r="H36" s="261"/>
    </row>
    <row r="37" spans="1:8" ht="19.5" customHeight="1">
      <c r="A37" s="45"/>
      <c r="B37" s="46"/>
      <c r="C37" s="47"/>
      <c r="D37" s="103"/>
      <c r="E37" s="238"/>
      <c r="F37" s="21"/>
      <c r="G37" s="43"/>
      <c r="H37" s="261"/>
    </row>
    <row r="38" spans="1:8" ht="19.5" customHeight="1">
      <c r="A38" s="45"/>
      <c r="B38" s="46"/>
      <c r="C38" s="47"/>
      <c r="D38" s="103"/>
      <c r="E38" s="238"/>
      <c r="F38" s="21"/>
      <c r="G38" s="43"/>
      <c r="H38" s="261"/>
    </row>
    <row r="39" spans="1:8" ht="19.5" customHeight="1">
      <c r="A39" s="45"/>
      <c r="B39" s="46"/>
      <c r="C39" s="47"/>
      <c r="D39" s="103"/>
      <c r="E39" s="238"/>
      <c r="F39" s="21"/>
      <c r="G39" s="43"/>
      <c r="H39" s="261"/>
    </row>
    <row r="40" spans="1:8" ht="19.5" customHeight="1">
      <c r="A40" s="45"/>
      <c r="B40" s="46"/>
      <c r="C40" s="47"/>
      <c r="D40" s="103"/>
      <c r="E40" s="238"/>
      <c r="F40" s="21"/>
      <c r="G40" s="43"/>
      <c r="H40" s="261"/>
    </row>
    <row r="41" spans="1:8" ht="19.5" customHeight="1">
      <c r="A41" s="45"/>
      <c r="B41" s="46"/>
      <c r="C41" s="47"/>
      <c r="D41" s="103"/>
      <c r="E41" s="238"/>
      <c r="F41" s="21"/>
      <c r="G41" s="43"/>
      <c r="H41" s="261"/>
    </row>
    <row r="42" spans="1:8" ht="19.5" customHeight="1">
      <c r="A42" s="45"/>
      <c r="B42" s="46"/>
      <c r="C42" s="47"/>
      <c r="D42" s="103"/>
      <c r="E42" s="238"/>
      <c r="F42" s="21"/>
      <c r="G42" s="43"/>
      <c r="H42" s="261"/>
    </row>
    <row r="43" spans="1:8" ht="19.5" customHeight="1">
      <c r="A43" s="45"/>
      <c r="B43" s="46"/>
      <c r="C43" s="47"/>
      <c r="D43" s="103"/>
      <c r="E43" s="238"/>
      <c r="F43" s="21"/>
      <c r="G43" s="43"/>
      <c r="H43" s="261"/>
    </row>
    <row r="44" spans="1:8" ht="19.5" customHeight="1">
      <c r="A44" s="45"/>
      <c r="B44" s="46"/>
      <c r="C44" s="47"/>
      <c r="D44" s="103"/>
      <c r="E44" s="238"/>
      <c r="F44" s="21"/>
      <c r="G44" s="43"/>
      <c r="H44" s="261"/>
    </row>
    <row r="45" spans="1:8" ht="19.5" customHeight="1">
      <c r="A45" s="45"/>
      <c r="B45" s="46"/>
      <c r="C45" s="47"/>
      <c r="D45" s="103"/>
      <c r="E45" s="238"/>
      <c r="F45" s="21"/>
      <c r="G45" s="43"/>
      <c r="H45" s="261"/>
    </row>
    <row r="46" spans="1:8" ht="19.5" customHeight="1">
      <c r="A46" s="45"/>
      <c r="B46" s="46"/>
      <c r="C46" s="47"/>
      <c r="D46" s="103"/>
      <c r="E46" s="238"/>
      <c r="F46" s="21"/>
      <c r="G46" s="43"/>
      <c r="H46" s="261"/>
    </row>
    <row r="47" spans="1:8" ht="19.5" customHeight="1">
      <c r="A47" s="179"/>
      <c r="B47" s="180"/>
      <c r="C47" s="181"/>
      <c r="D47" s="107"/>
      <c r="E47" s="242"/>
      <c r="F47" s="23"/>
      <c r="G47" s="44"/>
      <c r="H47" s="265"/>
    </row>
    <row r="48" spans="1:8" s="18" customFormat="1" ht="19.5" customHeight="1">
      <c r="A48" s="11"/>
      <c r="B48" s="12"/>
      <c r="C48" s="13"/>
      <c r="D48" s="105"/>
      <c r="E48" s="240" t="str">
        <f>CONCATENATE(FIXED(COUNTA(E5:E47),0,0),"　店")</f>
        <v>30　店</v>
      </c>
      <c r="F48" s="15">
        <f>SUM(F5:F47)</f>
        <v>0</v>
      </c>
      <c r="G48" s="15">
        <f>SUM(G5:G47)</f>
        <v>0</v>
      </c>
      <c r="H48" s="263">
        <f>SUM(H5:H47)</f>
        <v>51550</v>
      </c>
    </row>
    <row r="49" spans="1:8" s="18" customFormat="1" ht="19.5" customHeight="1">
      <c r="A49" s="274" t="s">
        <v>336</v>
      </c>
      <c r="B49" s="274"/>
      <c r="C49" s="274"/>
      <c r="D49" s="274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SUM(A6,A34)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274</v>
      </c>
      <c r="H4" s="259" t="s">
        <v>49</v>
      </c>
    </row>
    <row r="5" spans="1:8" ht="19.5" customHeight="1">
      <c r="A5" s="51" t="s">
        <v>31</v>
      </c>
      <c r="B5" s="149"/>
      <c r="C5" s="150"/>
      <c r="D5" s="102"/>
      <c r="E5" s="237" t="s">
        <v>297</v>
      </c>
      <c r="F5" s="80"/>
      <c r="G5" s="192"/>
      <c r="H5" s="260">
        <v>2550</v>
      </c>
    </row>
    <row r="6" spans="1:8" ht="19.5" customHeight="1">
      <c r="A6" s="153">
        <f>SUM(G31)</f>
        <v>0</v>
      </c>
      <c r="B6" s="36" t="s">
        <v>25</v>
      </c>
      <c r="C6" s="154">
        <f>SUM(F31)</f>
        <v>0</v>
      </c>
      <c r="D6" s="103"/>
      <c r="E6" s="238" t="s">
        <v>198</v>
      </c>
      <c r="F6" s="81"/>
      <c r="G6" s="193"/>
      <c r="H6" s="261">
        <v>2300</v>
      </c>
    </row>
    <row r="7" spans="1:8" ht="19.5" customHeight="1">
      <c r="A7" s="55"/>
      <c r="B7" s="59"/>
      <c r="C7" s="56"/>
      <c r="D7" s="103"/>
      <c r="E7" s="238" t="s">
        <v>199</v>
      </c>
      <c r="F7" s="81"/>
      <c r="G7" s="193"/>
      <c r="H7" s="261">
        <v>2550</v>
      </c>
    </row>
    <row r="8" spans="1:8" ht="19.5" customHeight="1">
      <c r="A8" s="45"/>
      <c r="B8" s="46"/>
      <c r="C8" s="47"/>
      <c r="D8" s="103"/>
      <c r="E8" s="238" t="s">
        <v>200</v>
      </c>
      <c r="F8" s="81"/>
      <c r="G8" s="193"/>
      <c r="H8" s="261">
        <v>1550</v>
      </c>
    </row>
    <row r="9" spans="1:8" ht="19.5" customHeight="1">
      <c r="A9" s="45"/>
      <c r="B9" s="46"/>
      <c r="C9" s="47"/>
      <c r="D9" s="103"/>
      <c r="E9" s="238" t="s">
        <v>201</v>
      </c>
      <c r="F9" s="81"/>
      <c r="G9" s="193"/>
      <c r="H9" s="261">
        <v>2700</v>
      </c>
    </row>
    <row r="10" spans="1:8" ht="19.5" customHeight="1">
      <c r="A10" s="45"/>
      <c r="B10" s="46"/>
      <c r="C10" s="47"/>
      <c r="D10" s="103"/>
      <c r="E10" s="238" t="s">
        <v>298</v>
      </c>
      <c r="F10" s="81"/>
      <c r="G10" s="193"/>
      <c r="H10" s="261">
        <v>2350</v>
      </c>
    </row>
    <row r="11" spans="1:8" ht="19.5" customHeight="1">
      <c r="A11" s="45"/>
      <c r="B11" s="46"/>
      <c r="C11" s="47"/>
      <c r="D11" s="103"/>
      <c r="E11" s="238" t="s">
        <v>202</v>
      </c>
      <c r="F11" s="81"/>
      <c r="G11" s="193"/>
      <c r="H11" s="261">
        <v>2150</v>
      </c>
    </row>
    <row r="12" spans="1:8" ht="19.5" customHeight="1">
      <c r="A12" s="45"/>
      <c r="B12" s="46"/>
      <c r="C12" s="47"/>
      <c r="D12" s="103"/>
      <c r="E12" s="238" t="s">
        <v>203</v>
      </c>
      <c r="F12" s="81"/>
      <c r="G12" s="193"/>
      <c r="H12" s="261">
        <v>1750</v>
      </c>
    </row>
    <row r="13" spans="1:8" ht="19.5" customHeight="1">
      <c r="A13" s="45"/>
      <c r="B13" s="46"/>
      <c r="C13" s="47"/>
      <c r="D13" s="103"/>
      <c r="E13" s="238" t="s">
        <v>204</v>
      </c>
      <c r="F13" s="81"/>
      <c r="G13" s="193"/>
      <c r="H13" s="261">
        <v>1550</v>
      </c>
    </row>
    <row r="14" spans="1:8" ht="19.5" customHeight="1">
      <c r="A14" s="45"/>
      <c r="B14" s="46"/>
      <c r="C14" s="47"/>
      <c r="D14" s="103"/>
      <c r="E14" s="238" t="s">
        <v>238</v>
      </c>
      <c r="F14" s="81"/>
      <c r="G14" s="193"/>
      <c r="H14" s="261">
        <v>1300</v>
      </c>
    </row>
    <row r="15" spans="1:8" ht="19.5" customHeight="1">
      <c r="A15" s="45"/>
      <c r="B15" s="46"/>
      <c r="C15" s="47"/>
      <c r="D15" s="103"/>
      <c r="E15" s="238" t="s">
        <v>205</v>
      </c>
      <c r="F15" s="82"/>
      <c r="G15" s="194"/>
      <c r="H15" s="261">
        <v>3350</v>
      </c>
    </row>
    <row r="16" spans="1:8" ht="19.5" customHeight="1">
      <c r="A16" s="153"/>
      <c r="B16" s="36"/>
      <c r="C16" s="154"/>
      <c r="D16" s="103"/>
      <c r="E16" s="238" t="s">
        <v>318</v>
      </c>
      <c r="F16" s="9"/>
      <c r="G16" s="43"/>
      <c r="H16" s="261">
        <v>3050</v>
      </c>
    </row>
    <row r="17" spans="1:8" ht="19.5" customHeight="1">
      <c r="A17" s="198"/>
      <c r="B17" s="190"/>
      <c r="C17" s="191"/>
      <c r="D17" s="103"/>
      <c r="E17" s="238" t="s">
        <v>173</v>
      </c>
      <c r="F17" s="9"/>
      <c r="G17" s="43"/>
      <c r="H17" s="261">
        <v>1000</v>
      </c>
    </row>
    <row r="18" spans="1:8" ht="19.5" customHeight="1">
      <c r="A18" s="198"/>
      <c r="B18" s="190"/>
      <c r="C18" s="191"/>
      <c r="D18" s="103"/>
      <c r="E18" s="238" t="s">
        <v>333</v>
      </c>
      <c r="F18" s="9"/>
      <c r="G18" s="43"/>
      <c r="H18" s="261">
        <v>1100</v>
      </c>
    </row>
    <row r="19" spans="1:8" ht="19.5" customHeight="1">
      <c r="A19" s="151"/>
      <c r="B19" s="48"/>
      <c r="C19" s="152"/>
      <c r="D19" s="103"/>
      <c r="E19" s="238"/>
      <c r="F19" s="9"/>
      <c r="G19" s="43"/>
      <c r="H19" s="261"/>
    </row>
    <row r="20" spans="1:8" ht="19.5" customHeight="1">
      <c r="A20" s="151"/>
      <c r="B20" s="48"/>
      <c r="C20" s="152"/>
      <c r="D20" s="103"/>
      <c r="E20" s="238"/>
      <c r="F20" s="9"/>
      <c r="G20" s="43"/>
      <c r="H20" s="261"/>
    </row>
    <row r="21" spans="1:8" ht="19.5" customHeight="1">
      <c r="A21" s="151"/>
      <c r="B21" s="48"/>
      <c r="C21" s="152"/>
      <c r="D21" s="103"/>
      <c r="E21" s="238"/>
      <c r="F21" s="9"/>
      <c r="G21" s="43"/>
      <c r="H21" s="261"/>
    </row>
    <row r="22" spans="1:8" ht="19.5" customHeight="1">
      <c r="A22" s="151"/>
      <c r="B22" s="48"/>
      <c r="C22" s="152"/>
      <c r="D22" s="103"/>
      <c r="E22" s="238"/>
      <c r="F22" s="9"/>
      <c r="G22" s="43"/>
      <c r="H22" s="261"/>
    </row>
    <row r="23" spans="1:8" ht="19.5" customHeight="1">
      <c r="A23" s="151"/>
      <c r="B23" s="48"/>
      <c r="C23" s="152"/>
      <c r="D23" s="103"/>
      <c r="E23" s="238"/>
      <c r="F23" s="9"/>
      <c r="G23" s="43"/>
      <c r="H23" s="261"/>
    </row>
    <row r="24" spans="1:8" ht="19.5" customHeight="1">
      <c r="A24" s="151"/>
      <c r="B24" s="48"/>
      <c r="C24" s="152"/>
      <c r="D24" s="103"/>
      <c r="E24" s="238"/>
      <c r="F24" s="9"/>
      <c r="G24" s="43"/>
      <c r="H24" s="261"/>
    </row>
    <row r="25" spans="1:8" ht="19.5" customHeight="1">
      <c r="A25" s="151"/>
      <c r="B25" s="48"/>
      <c r="C25" s="152"/>
      <c r="D25" s="103"/>
      <c r="E25" s="238"/>
      <c r="F25" s="9"/>
      <c r="G25" s="43"/>
      <c r="H25" s="261"/>
    </row>
    <row r="26" spans="1:8" ht="19.5" customHeight="1">
      <c r="A26" s="151"/>
      <c r="B26" s="48"/>
      <c r="C26" s="152"/>
      <c r="D26" s="103"/>
      <c r="E26" s="238"/>
      <c r="F26" s="9"/>
      <c r="G26" s="43"/>
      <c r="H26" s="261"/>
    </row>
    <row r="27" spans="1:8" ht="19.5" customHeight="1">
      <c r="A27" s="151"/>
      <c r="B27" s="48"/>
      <c r="C27" s="152"/>
      <c r="D27" s="103"/>
      <c r="E27" s="238"/>
      <c r="F27" s="9"/>
      <c r="G27" s="43"/>
      <c r="H27" s="261"/>
    </row>
    <row r="28" spans="1:8" ht="19.5" customHeight="1">
      <c r="A28" s="151"/>
      <c r="B28" s="48"/>
      <c r="C28" s="152"/>
      <c r="D28" s="103"/>
      <c r="E28" s="238"/>
      <c r="F28" s="9"/>
      <c r="G28" s="43"/>
      <c r="H28" s="261"/>
    </row>
    <row r="29" spans="1:8" ht="19.5" customHeight="1">
      <c r="A29" s="151"/>
      <c r="B29" s="48"/>
      <c r="C29" s="152"/>
      <c r="D29" s="103"/>
      <c r="E29" s="238"/>
      <c r="F29" s="9"/>
      <c r="G29" s="43"/>
      <c r="H29" s="261"/>
    </row>
    <row r="30" spans="1:8" ht="19.5" customHeight="1">
      <c r="A30" s="98"/>
      <c r="B30" s="199"/>
      <c r="C30" s="200"/>
      <c r="D30" s="107"/>
      <c r="E30" s="242"/>
      <c r="F30" s="17"/>
      <c r="G30" s="44"/>
      <c r="H30" s="265"/>
    </row>
    <row r="31" spans="1:8" s="18" customFormat="1" ht="19.5" customHeight="1">
      <c r="A31" s="11"/>
      <c r="B31" s="12"/>
      <c r="C31" s="13"/>
      <c r="D31" s="105"/>
      <c r="E31" s="240" t="str">
        <f>CONCATENATE(FIXED(COUNTA(E5:E30),0,0),"　店")</f>
        <v>14　店</v>
      </c>
      <c r="F31" s="14">
        <f>SUM(F5:F30)</f>
        <v>0</v>
      </c>
      <c r="G31" s="14">
        <f>SUM(G5:G30)</f>
        <v>0</v>
      </c>
      <c r="H31" s="263">
        <f>SUM(H5:H30)</f>
        <v>29250</v>
      </c>
    </row>
    <row r="32" spans="1:8" s="18" customFormat="1" ht="19.5" customHeight="1">
      <c r="A32" s="94"/>
      <c r="B32" s="196"/>
      <c r="C32" s="197"/>
      <c r="D32" s="104"/>
      <c r="E32" s="239"/>
      <c r="F32" s="10"/>
      <c r="G32" s="22"/>
      <c r="H32" s="262"/>
    </row>
    <row r="33" spans="1:8" ht="19.5" customHeight="1">
      <c r="A33" s="51" t="s">
        <v>32</v>
      </c>
      <c r="B33" s="201"/>
      <c r="C33" s="202"/>
      <c r="D33" s="102"/>
      <c r="E33" s="237" t="s">
        <v>296</v>
      </c>
      <c r="F33" s="7"/>
      <c r="G33" s="195"/>
      <c r="H33" s="260">
        <v>2450</v>
      </c>
    </row>
    <row r="34" spans="1:8" ht="19.5" customHeight="1">
      <c r="A34" s="153">
        <f>SUM(G48)</f>
        <v>0</v>
      </c>
      <c r="B34" s="36" t="s">
        <v>25</v>
      </c>
      <c r="C34" s="154">
        <f>SUM(F48)</f>
        <v>0</v>
      </c>
      <c r="D34" s="103"/>
      <c r="E34" s="238" t="s">
        <v>330</v>
      </c>
      <c r="F34" s="9"/>
      <c r="G34" s="43"/>
      <c r="H34" s="261">
        <v>2400</v>
      </c>
    </row>
    <row r="35" spans="1:8" ht="19.5" customHeight="1">
      <c r="A35" s="151"/>
      <c r="B35" s="48"/>
      <c r="C35" s="152"/>
      <c r="D35" s="103"/>
      <c r="E35" s="238" t="s">
        <v>239</v>
      </c>
      <c r="F35" s="9"/>
      <c r="G35" s="43"/>
      <c r="H35" s="261">
        <v>850</v>
      </c>
    </row>
    <row r="36" spans="1:8" ht="19.5" customHeight="1">
      <c r="A36" s="151"/>
      <c r="B36" s="48"/>
      <c r="C36" s="152"/>
      <c r="D36" s="112"/>
      <c r="E36" s="238" t="s">
        <v>240</v>
      </c>
      <c r="F36" s="9"/>
      <c r="G36" s="43"/>
      <c r="H36" s="261">
        <v>850</v>
      </c>
    </row>
    <row r="37" spans="1:8" ht="19.5" customHeight="1">
      <c r="A37" s="151"/>
      <c r="B37" s="48"/>
      <c r="C37" s="152"/>
      <c r="D37" s="112"/>
      <c r="E37" s="238" t="s">
        <v>241</v>
      </c>
      <c r="F37" s="9"/>
      <c r="G37" s="43"/>
      <c r="H37" s="261">
        <v>1200</v>
      </c>
    </row>
    <row r="38" spans="1:8" ht="19.5" customHeight="1">
      <c r="A38" s="151"/>
      <c r="B38" s="48"/>
      <c r="C38" s="152"/>
      <c r="D38" s="112"/>
      <c r="E38" s="238"/>
      <c r="F38" s="9"/>
      <c r="G38" s="43"/>
      <c r="H38" s="261"/>
    </row>
    <row r="39" spans="1:8" ht="19.5" customHeight="1">
      <c r="A39" s="151"/>
      <c r="B39" s="48"/>
      <c r="C39" s="152"/>
      <c r="D39" s="112"/>
      <c r="E39" s="238"/>
      <c r="F39" s="9"/>
      <c r="G39" s="43"/>
      <c r="H39" s="261"/>
    </row>
    <row r="40" spans="1:8" ht="19.5" customHeight="1">
      <c r="A40" s="151"/>
      <c r="B40" s="48"/>
      <c r="C40" s="152"/>
      <c r="D40" s="112"/>
      <c r="E40" s="238"/>
      <c r="F40" s="9"/>
      <c r="G40" s="43"/>
      <c r="H40" s="261"/>
    </row>
    <row r="41" spans="1:8" ht="19.5" customHeight="1">
      <c r="A41" s="151"/>
      <c r="B41" s="48"/>
      <c r="C41" s="152"/>
      <c r="D41" s="112"/>
      <c r="E41" s="238"/>
      <c r="F41" s="9"/>
      <c r="G41" s="43"/>
      <c r="H41" s="261"/>
    </row>
    <row r="42" spans="1:8" ht="19.5" customHeight="1">
      <c r="A42" s="151"/>
      <c r="B42" s="48"/>
      <c r="C42" s="152"/>
      <c r="D42" s="112"/>
      <c r="E42" s="238"/>
      <c r="F42" s="9"/>
      <c r="G42" s="43"/>
      <c r="H42" s="261"/>
    </row>
    <row r="43" spans="1:8" ht="19.5" customHeight="1">
      <c r="A43" s="151"/>
      <c r="B43" s="48"/>
      <c r="C43" s="152"/>
      <c r="D43" s="112"/>
      <c r="E43" s="238"/>
      <c r="F43" s="9"/>
      <c r="G43" s="43"/>
      <c r="H43" s="261"/>
    </row>
    <row r="44" spans="1:8" ht="19.5" customHeight="1">
      <c r="A44" s="151"/>
      <c r="B44" s="48"/>
      <c r="C44" s="152"/>
      <c r="D44" s="112"/>
      <c r="E44" s="238"/>
      <c r="F44" s="9"/>
      <c r="G44" s="43"/>
      <c r="H44" s="261"/>
    </row>
    <row r="45" spans="1:8" ht="19.5" customHeight="1">
      <c r="A45" s="151"/>
      <c r="B45" s="48"/>
      <c r="C45" s="152"/>
      <c r="D45" s="112"/>
      <c r="E45" s="238"/>
      <c r="F45" s="9"/>
      <c r="G45" s="43"/>
      <c r="H45" s="261"/>
    </row>
    <row r="46" spans="1:8" ht="19.5" customHeight="1">
      <c r="A46" s="151"/>
      <c r="B46" s="48"/>
      <c r="C46" s="152"/>
      <c r="D46" s="112"/>
      <c r="E46" s="238"/>
      <c r="F46" s="9"/>
      <c r="G46" s="43"/>
      <c r="H46" s="261"/>
    </row>
    <row r="47" spans="1:8" ht="19.5" customHeight="1">
      <c r="A47" s="98"/>
      <c r="B47" s="199"/>
      <c r="C47" s="200"/>
      <c r="D47" s="107"/>
      <c r="E47" s="242"/>
      <c r="F47" s="17"/>
      <c r="G47" s="44"/>
      <c r="H47" s="265"/>
    </row>
    <row r="48" spans="1:8" s="18" customFormat="1" ht="19.5" customHeight="1">
      <c r="A48" s="11"/>
      <c r="B48" s="12"/>
      <c r="C48" s="13"/>
      <c r="D48" s="105"/>
      <c r="E48" s="240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3">
        <f>SUM(H33:H47)</f>
        <v>7750</v>
      </c>
    </row>
    <row r="49" spans="1:8" s="18" customFormat="1" ht="19.5" customHeight="1">
      <c r="A49" s="274" t="s">
        <v>336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  <row r="51" ht="13.5">
      <c r="E51" s="250"/>
    </row>
    <row r="52" ht="13.5">
      <c r="E52" s="250"/>
    </row>
    <row r="53" ht="13.5">
      <c r="E53" s="250"/>
    </row>
    <row r="54" ht="13.5">
      <c r="E54" s="250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32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SUM(A6,A29)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274</v>
      </c>
      <c r="H4" s="259" t="s">
        <v>49</v>
      </c>
    </row>
    <row r="5" spans="1:8" ht="19.5" customHeight="1">
      <c r="A5" s="51" t="s">
        <v>33</v>
      </c>
      <c r="B5" s="201"/>
      <c r="C5" s="202"/>
      <c r="D5" s="102"/>
      <c r="E5" s="237" t="s">
        <v>167</v>
      </c>
      <c r="F5" s="83"/>
      <c r="G5" s="205"/>
      <c r="H5" s="260">
        <v>2300</v>
      </c>
    </row>
    <row r="6" spans="1:8" ht="19.5" customHeight="1">
      <c r="A6" s="153">
        <f>SUM(G26)</f>
        <v>0</v>
      </c>
      <c r="B6" s="36" t="s">
        <v>20</v>
      </c>
      <c r="C6" s="154">
        <f>SUM(F26)</f>
        <v>0</v>
      </c>
      <c r="D6" s="103"/>
      <c r="E6" s="238" t="s">
        <v>168</v>
      </c>
      <c r="F6" s="84"/>
      <c r="G6" s="206"/>
      <c r="H6" s="261">
        <v>2150</v>
      </c>
    </row>
    <row r="7" spans="1:8" ht="19.5" customHeight="1">
      <c r="A7" s="151"/>
      <c r="B7" s="48"/>
      <c r="C7" s="152"/>
      <c r="D7" s="103"/>
      <c r="E7" s="238" t="s">
        <v>169</v>
      </c>
      <c r="F7" s="84"/>
      <c r="G7" s="206"/>
      <c r="H7" s="261">
        <v>2350</v>
      </c>
    </row>
    <row r="8" spans="1:8" ht="19.5" customHeight="1">
      <c r="A8" s="151"/>
      <c r="B8" s="48"/>
      <c r="C8" s="152"/>
      <c r="D8" s="103"/>
      <c r="E8" s="238" t="s">
        <v>170</v>
      </c>
      <c r="F8" s="84"/>
      <c r="G8" s="206"/>
      <c r="H8" s="261">
        <v>2000</v>
      </c>
    </row>
    <row r="9" spans="1:8" ht="19.5" customHeight="1">
      <c r="A9" s="151"/>
      <c r="B9" s="48"/>
      <c r="C9" s="152"/>
      <c r="D9" s="103"/>
      <c r="E9" s="238" t="s">
        <v>171</v>
      </c>
      <c r="F9" s="84"/>
      <c r="G9" s="206"/>
      <c r="H9" s="261">
        <v>2150</v>
      </c>
    </row>
    <row r="10" spans="1:8" ht="19.5" customHeight="1">
      <c r="A10" s="151"/>
      <c r="B10" s="48"/>
      <c r="C10" s="152"/>
      <c r="D10" s="103"/>
      <c r="E10" s="238" t="s">
        <v>172</v>
      </c>
      <c r="F10" s="84"/>
      <c r="G10" s="206"/>
      <c r="H10" s="261">
        <v>3250</v>
      </c>
    </row>
    <row r="11" spans="1:8" ht="19.5" customHeight="1">
      <c r="A11" s="151"/>
      <c r="B11" s="48"/>
      <c r="C11" s="152"/>
      <c r="D11" s="103"/>
      <c r="E11" s="238" t="s">
        <v>196</v>
      </c>
      <c r="F11" s="84"/>
      <c r="G11" s="206"/>
      <c r="H11" s="261">
        <v>3700</v>
      </c>
    </row>
    <row r="12" spans="1:8" ht="19.5" customHeight="1">
      <c r="A12" s="151"/>
      <c r="B12" s="48"/>
      <c r="C12" s="152"/>
      <c r="D12" s="103"/>
      <c r="E12" s="238" t="s">
        <v>324</v>
      </c>
      <c r="F12" s="84"/>
      <c r="G12" s="206"/>
      <c r="H12" s="261">
        <v>1800</v>
      </c>
    </row>
    <row r="13" spans="1:8" ht="19.5" customHeight="1">
      <c r="A13" s="151"/>
      <c r="B13" s="48"/>
      <c r="C13" s="152"/>
      <c r="D13" s="103"/>
      <c r="E13" s="238" t="s">
        <v>197</v>
      </c>
      <c r="F13" s="9"/>
      <c r="G13" s="43"/>
      <c r="H13" s="261">
        <v>2900</v>
      </c>
    </row>
    <row r="14" spans="1:8" ht="19.5" customHeight="1">
      <c r="A14" s="153"/>
      <c r="B14" s="36"/>
      <c r="C14" s="154"/>
      <c r="D14" s="103"/>
      <c r="E14" s="238" t="s">
        <v>188</v>
      </c>
      <c r="F14" s="9"/>
      <c r="G14" s="43"/>
      <c r="H14" s="261">
        <v>3300</v>
      </c>
    </row>
    <row r="15" spans="1:8" ht="19.5" customHeight="1">
      <c r="A15" s="153"/>
      <c r="B15" s="36"/>
      <c r="C15" s="154"/>
      <c r="D15" s="103"/>
      <c r="E15" s="238" t="s">
        <v>292</v>
      </c>
      <c r="F15" s="9"/>
      <c r="G15" s="43"/>
      <c r="H15" s="261">
        <v>2100</v>
      </c>
    </row>
    <row r="16" spans="1:8" ht="19.5" customHeight="1">
      <c r="A16" s="45"/>
      <c r="B16" s="46"/>
      <c r="C16" s="47"/>
      <c r="D16" s="103"/>
      <c r="E16" s="238"/>
      <c r="F16" s="9"/>
      <c r="G16" s="43"/>
      <c r="H16" s="261"/>
    </row>
    <row r="17" spans="1:8" ht="19.5" customHeight="1">
      <c r="A17" s="45"/>
      <c r="B17" s="46"/>
      <c r="C17" s="47"/>
      <c r="D17" s="103"/>
      <c r="E17" s="238"/>
      <c r="F17" s="9"/>
      <c r="G17" s="43"/>
      <c r="H17" s="261"/>
    </row>
    <row r="18" spans="1:8" ht="19.5" customHeight="1">
      <c r="A18" s="45"/>
      <c r="B18" s="46"/>
      <c r="C18" s="47"/>
      <c r="D18" s="103"/>
      <c r="E18" s="238"/>
      <c r="F18" s="9"/>
      <c r="G18" s="43"/>
      <c r="H18" s="261"/>
    </row>
    <row r="19" spans="1:8" ht="19.5" customHeight="1">
      <c r="A19" s="45"/>
      <c r="B19" s="46"/>
      <c r="C19" s="47"/>
      <c r="D19" s="103"/>
      <c r="E19" s="238"/>
      <c r="F19" s="9"/>
      <c r="G19" s="43"/>
      <c r="H19" s="261"/>
    </row>
    <row r="20" spans="1:8" ht="19.5" customHeight="1">
      <c r="A20" s="45"/>
      <c r="B20" s="46"/>
      <c r="C20" s="47"/>
      <c r="D20" s="103"/>
      <c r="E20" s="238"/>
      <c r="F20" s="9"/>
      <c r="G20" s="43"/>
      <c r="H20" s="261"/>
    </row>
    <row r="21" spans="1:8" ht="19.5" customHeight="1">
      <c r="A21" s="45"/>
      <c r="B21" s="46"/>
      <c r="C21" s="47"/>
      <c r="D21" s="103"/>
      <c r="E21" s="238"/>
      <c r="F21" s="9"/>
      <c r="G21" s="43"/>
      <c r="H21" s="261"/>
    </row>
    <row r="22" spans="1:8" ht="19.5" customHeight="1">
      <c r="A22" s="45"/>
      <c r="B22" s="46"/>
      <c r="C22" s="47"/>
      <c r="D22" s="103"/>
      <c r="E22" s="238"/>
      <c r="F22" s="9"/>
      <c r="G22" s="43"/>
      <c r="H22" s="261"/>
    </row>
    <row r="23" spans="1:8" ht="19.5" customHeight="1">
      <c r="A23" s="45"/>
      <c r="B23" s="46"/>
      <c r="C23" s="47"/>
      <c r="D23" s="103"/>
      <c r="E23" s="238"/>
      <c r="F23" s="9"/>
      <c r="G23" s="43"/>
      <c r="H23" s="261"/>
    </row>
    <row r="24" spans="1:8" ht="19.5" customHeight="1">
      <c r="A24" s="45"/>
      <c r="B24" s="46"/>
      <c r="C24" s="47"/>
      <c r="D24" s="103"/>
      <c r="E24" s="238"/>
      <c r="F24" s="9"/>
      <c r="G24" s="43"/>
      <c r="H24" s="261"/>
    </row>
    <row r="25" spans="1:8" ht="19.5" customHeight="1">
      <c r="A25" s="45"/>
      <c r="B25" s="46"/>
      <c r="C25" s="47"/>
      <c r="D25" s="103"/>
      <c r="E25" s="238"/>
      <c r="F25" s="9"/>
      <c r="G25" s="43"/>
      <c r="H25" s="261"/>
    </row>
    <row r="26" spans="1:8" s="18" customFormat="1" ht="19.5" customHeight="1">
      <c r="A26" s="11"/>
      <c r="B26" s="12"/>
      <c r="C26" s="12"/>
      <c r="D26" s="113"/>
      <c r="E26" s="240" t="str">
        <f>CONCATENATE(FIXED(COUNTA(E5:E25),0,0),"　店")</f>
        <v>11　店</v>
      </c>
      <c r="F26" s="14">
        <f>SUM(F5:F25)</f>
        <v>0</v>
      </c>
      <c r="G26" s="14">
        <f>SUM(G5:G25)</f>
        <v>0</v>
      </c>
      <c r="H26" s="263">
        <f>SUM(H5:H25)</f>
        <v>28000</v>
      </c>
    </row>
    <row r="27" spans="1:8" s="18" customFormat="1" ht="19.5" customHeight="1">
      <c r="A27" s="45"/>
      <c r="B27" s="46"/>
      <c r="C27" s="47"/>
      <c r="D27" s="103"/>
      <c r="E27" s="238"/>
      <c r="F27" s="9"/>
      <c r="G27" s="21"/>
      <c r="H27" s="261"/>
    </row>
    <row r="28" spans="1:8" ht="19.5" customHeight="1">
      <c r="A28" s="209" t="s">
        <v>34</v>
      </c>
      <c r="B28" s="210"/>
      <c r="C28" s="210"/>
      <c r="D28" s="118"/>
      <c r="E28" s="237" t="s">
        <v>230</v>
      </c>
      <c r="F28" s="85"/>
      <c r="G28" s="207"/>
      <c r="H28" s="260">
        <v>400</v>
      </c>
    </row>
    <row r="29" spans="1:8" ht="19.5" customHeight="1">
      <c r="A29" s="282">
        <f>SUM(G48)</f>
        <v>0</v>
      </c>
      <c r="B29" s="57" t="s">
        <v>20</v>
      </c>
      <c r="C29" s="283">
        <f>SUM(F48)</f>
        <v>0</v>
      </c>
      <c r="D29" s="112"/>
      <c r="E29" s="238" t="s">
        <v>261</v>
      </c>
      <c r="F29" s="86"/>
      <c r="G29" s="208"/>
      <c r="H29" s="261">
        <v>300</v>
      </c>
    </row>
    <row r="30" spans="1:8" ht="19.5" customHeight="1">
      <c r="A30" s="211"/>
      <c r="B30" s="57"/>
      <c r="C30" s="57"/>
      <c r="D30" s="112"/>
      <c r="E30" s="238" t="s">
        <v>231</v>
      </c>
      <c r="F30" s="86"/>
      <c r="G30" s="208"/>
      <c r="H30" s="261">
        <v>400</v>
      </c>
    </row>
    <row r="31" spans="1:8" ht="19.5" customHeight="1">
      <c r="A31" s="211"/>
      <c r="B31" s="57"/>
      <c r="C31" s="57"/>
      <c r="D31" s="112"/>
      <c r="E31" s="238" t="s">
        <v>232</v>
      </c>
      <c r="F31" s="86"/>
      <c r="G31" s="208"/>
      <c r="H31" s="261">
        <v>450</v>
      </c>
    </row>
    <row r="32" spans="1:8" ht="19.5" customHeight="1">
      <c r="A32" s="211"/>
      <c r="B32" s="57"/>
      <c r="C32" s="57"/>
      <c r="D32" s="112"/>
      <c r="E32" s="238" t="s">
        <v>155</v>
      </c>
      <c r="F32" s="86"/>
      <c r="G32" s="208"/>
      <c r="H32" s="261">
        <v>350</v>
      </c>
    </row>
    <row r="33" spans="1:8" ht="19.5" customHeight="1">
      <c r="A33" s="153"/>
      <c r="B33" s="36"/>
      <c r="C33" s="36"/>
      <c r="D33" s="103"/>
      <c r="E33" s="238" t="s">
        <v>233</v>
      </c>
      <c r="F33" s="86"/>
      <c r="G33" s="208"/>
      <c r="H33" s="261">
        <v>350</v>
      </c>
    </row>
    <row r="34" spans="1:8" ht="19.5" customHeight="1">
      <c r="A34" s="153"/>
      <c r="B34" s="36"/>
      <c r="C34" s="36"/>
      <c r="D34" s="103"/>
      <c r="E34" s="238" t="s">
        <v>156</v>
      </c>
      <c r="F34" s="86"/>
      <c r="G34" s="208"/>
      <c r="H34" s="261">
        <v>100</v>
      </c>
    </row>
    <row r="35" spans="1:8" ht="19.5" customHeight="1">
      <c r="A35" s="153"/>
      <c r="B35" s="36"/>
      <c r="C35" s="36"/>
      <c r="D35" s="103"/>
      <c r="E35" s="238" t="s">
        <v>262</v>
      </c>
      <c r="F35" s="86"/>
      <c r="G35" s="208"/>
      <c r="H35" s="261">
        <v>200</v>
      </c>
    </row>
    <row r="36" spans="1:8" ht="19.5" customHeight="1">
      <c r="A36" s="153"/>
      <c r="B36" s="36"/>
      <c r="C36" s="36"/>
      <c r="D36" s="103"/>
      <c r="E36" s="238" t="s">
        <v>157</v>
      </c>
      <c r="F36" s="86"/>
      <c r="G36" s="208"/>
      <c r="H36" s="261">
        <v>250</v>
      </c>
    </row>
    <row r="37" spans="1:8" ht="19.5" customHeight="1">
      <c r="A37" s="153"/>
      <c r="B37" s="36"/>
      <c r="C37" s="36"/>
      <c r="D37" s="103"/>
      <c r="E37" s="238" t="s">
        <v>234</v>
      </c>
      <c r="F37" s="86"/>
      <c r="G37" s="208"/>
      <c r="H37" s="261">
        <v>450</v>
      </c>
    </row>
    <row r="38" spans="1:8" ht="19.5" customHeight="1">
      <c r="A38" s="153"/>
      <c r="B38" s="36"/>
      <c r="C38" s="36"/>
      <c r="D38" s="103"/>
      <c r="E38" s="238" t="s">
        <v>235</v>
      </c>
      <c r="F38" s="86"/>
      <c r="G38" s="208"/>
      <c r="H38" s="261">
        <v>350</v>
      </c>
    </row>
    <row r="39" spans="1:8" ht="19.5" customHeight="1">
      <c r="A39" s="153"/>
      <c r="B39" s="36"/>
      <c r="C39" s="36"/>
      <c r="D39" s="103"/>
      <c r="E39" s="238" t="s">
        <v>236</v>
      </c>
      <c r="F39" s="86"/>
      <c r="G39" s="208"/>
      <c r="H39" s="261">
        <v>1200</v>
      </c>
    </row>
    <row r="40" spans="1:8" ht="19.5" customHeight="1">
      <c r="A40" s="153"/>
      <c r="B40" s="36"/>
      <c r="C40" s="36"/>
      <c r="D40" s="103"/>
      <c r="E40" s="238" t="s">
        <v>237</v>
      </c>
      <c r="F40" s="86"/>
      <c r="G40" s="208"/>
      <c r="H40" s="261">
        <v>1200</v>
      </c>
    </row>
    <row r="41" spans="1:8" ht="19.5" customHeight="1">
      <c r="A41" s="211"/>
      <c r="B41" s="57"/>
      <c r="C41" s="57"/>
      <c r="D41" s="112"/>
      <c r="E41" s="238"/>
      <c r="F41" s="86"/>
      <c r="G41" s="208"/>
      <c r="H41" s="261"/>
    </row>
    <row r="42" spans="1:8" ht="19.5" customHeight="1">
      <c r="A42" s="211"/>
      <c r="B42" s="57"/>
      <c r="C42" s="57"/>
      <c r="D42" s="112"/>
      <c r="E42" s="238"/>
      <c r="F42" s="86"/>
      <c r="G42" s="208"/>
      <c r="H42" s="261"/>
    </row>
    <row r="43" spans="1:8" ht="19.5" customHeight="1">
      <c r="A43" s="211"/>
      <c r="B43" s="57"/>
      <c r="C43" s="57"/>
      <c r="D43" s="112"/>
      <c r="E43" s="238"/>
      <c r="F43" s="86"/>
      <c r="G43" s="208"/>
      <c r="H43" s="261"/>
    </row>
    <row r="44" spans="1:8" ht="19.5" customHeight="1">
      <c r="A44" s="211"/>
      <c r="B44" s="57"/>
      <c r="C44" s="57"/>
      <c r="D44" s="112"/>
      <c r="E44" s="238"/>
      <c r="F44" s="86"/>
      <c r="G44" s="208"/>
      <c r="H44" s="261"/>
    </row>
    <row r="45" spans="1:8" ht="19.5" customHeight="1">
      <c r="A45" s="211"/>
      <c r="B45" s="57"/>
      <c r="C45" s="57"/>
      <c r="D45" s="112"/>
      <c r="E45" s="238"/>
      <c r="F45" s="86"/>
      <c r="G45" s="208"/>
      <c r="H45" s="261"/>
    </row>
    <row r="46" spans="1:8" ht="19.5" customHeight="1">
      <c r="A46" s="211"/>
      <c r="B46" s="57"/>
      <c r="C46" s="57"/>
      <c r="D46" s="112"/>
      <c r="E46" s="238"/>
      <c r="F46" s="86"/>
      <c r="G46" s="208"/>
      <c r="H46" s="261"/>
    </row>
    <row r="47" spans="1:8" ht="19.5" customHeight="1">
      <c r="A47" s="153"/>
      <c r="B47" s="36"/>
      <c r="C47" s="36"/>
      <c r="D47" s="103"/>
      <c r="E47" s="238"/>
      <c r="F47" s="9"/>
      <c r="G47" s="43"/>
      <c r="H47" s="261"/>
    </row>
    <row r="48" spans="1:8" s="18" customFormat="1" ht="19.5" customHeight="1">
      <c r="A48" s="11"/>
      <c r="B48" s="12"/>
      <c r="C48" s="12"/>
      <c r="D48" s="113"/>
      <c r="E48" s="240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3">
        <f>SUM(H28:H47)</f>
        <v>6000</v>
      </c>
    </row>
    <row r="49" spans="1:8" s="18" customFormat="1" ht="19.5" customHeight="1">
      <c r="A49" s="274" t="s">
        <v>336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8 H5:H27">
      <formula1>F48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3:HH4 I5:HI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N13" sqref="N13"/>
    </sheetView>
  </sheetViews>
  <sheetFormatPr defaultColWidth="9.00390625" defaultRowHeight="13.5"/>
  <cols>
    <col min="1" max="1" width="10.625" style="1" customWidth="1"/>
    <col min="2" max="2" width="2.625" style="37" customWidth="1"/>
    <col min="3" max="3" width="10.625" style="1" customWidth="1"/>
    <col min="4" max="4" width="8.625" style="124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SUM(A6,A19,A36)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274</v>
      </c>
      <c r="H4" s="259" t="s">
        <v>49</v>
      </c>
    </row>
    <row r="5" spans="1:8" ht="19.5" customHeight="1">
      <c r="A5" s="51" t="s">
        <v>35</v>
      </c>
      <c r="B5" s="54"/>
      <c r="C5" s="8"/>
      <c r="D5" s="102"/>
      <c r="E5" s="237" t="s">
        <v>337</v>
      </c>
      <c r="F5" s="7"/>
      <c r="G5" s="195"/>
      <c r="H5" s="260">
        <v>1950</v>
      </c>
    </row>
    <row r="6" spans="1:8" ht="19.5" customHeight="1">
      <c r="A6" s="153">
        <f>SUM(G16)</f>
        <v>0</v>
      </c>
      <c r="B6" s="36" t="s">
        <v>20</v>
      </c>
      <c r="C6" s="281">
        <f>SUM(F16)</f>
        <v>0</v>
      </c>
      <c r="D6" s="103"/>
      <c r="E6" s="238" t="s">
        <v>338</v>
      </c>
      <c r="F6" s="9"/>
      <c r="G6" s="43"/>
      <c r="H6" s="261">
        <v>2600</v>
      </c>
    </row>
    <row r="7" spans="1:8" ht="19.5" customHeight="1">
      <c r="A7" s="55"/>
      <c r="B7" s="36"/>
      <c r="C7" s="58"/>
      <c r="D7" s="103"/>
      <c r="E7" s="238"/>
      <c r="F7" s="9"/>
      <c r="G7" s="43"/>
      <c r="H7" s="261"/>
    </row>
    <row r="8" spans="1:8" ht="19.5" customHeight="1">
      <c r="A8" s="55"/>
      <c r="B8" s="36"/>
      <c r="C8" s="58"/>
      <c r="D8" s="103"/>
      <c r="E8" s="238"/>
      <c r="F8" s="9"/>
      <c r="G8" s="43"/>
      <c r="H8" s="261"/>
    </row>
    <row r="9" spans="1:8" ht="19.5" customHeight="1">
      <c r="A9" s="55"/>
      <c r="B9" s="36"/>
      <c r="C9" s="58"/>
      <c r="D9" s="103"/>
      <c r="E9" s="238"/>
      <c r="F9" s="9"/>
      <c r="G9" s="43"/>
      <c r="H9" s="261"/>
    </row>
    <row r="10" spans="1:8" ht="19.5" customHeight="1">
      <c r="A10" s="55"/>
      <c r="B10" s="36"/>
      <c r="C10" s="58"/>
      <c r="D10" s="103"/>
      <c r="E10" s="238"/>
      <c r="F10" s="9"/>
      <c r="G10" s="43"/>
      <c r="H10" s="261"/>
    </row>
    <row r="11" spans="1:8" ht="19.5" customHeight="1">
      <c r="A11" s="55"/>
      <c r="B11" s="36"/>
      <c r="C11" s="58"/>
      <c r="D11" s="103"/>
      <c r="E11" s="238"/>
      <c r="F11" s="9"/>
      <c r="G11" s="43"/>
      <c r="H11" s="261"/>
    </row>
    <row r="12" spans="1:8" ht="19.5" customHeight="1">
      <c r="A12" s="55"/>
      <c r="B12" s="36"/>
      <c r="C12" s="58"/>
      <c r="D12" s="103"/>
      <c r="E12" s="238"/>
      <c r="F12" s="9"/>
      <c r="G12" s="43"/>
      <c r="H12" s="261"/>
    </row>
    <row r="13" spans="1:8" ht="19.5" customHeight="1">
      <c r="A13" s="55"/>
      <c r="B13" s="36"/>
      <c r="C13" s="58"/>
      <c r="D13" s="103"/>
      <c r="E13" s="238"/>
      <c r="F13" s="9"/>
      <c r="G13" s="43"/>
      <c r="H13" s="261"/>
    </row>
    <row r="14" spans="1:8" ht="19.5" customHeight="1">
      <c r="A14" s="153"/>
      <c r="B14" s="36"/>
      <c r="C14" s="36"/>
      <c r="D14" s="103"/>
      <c r="E14" s="238"/>
      <c r="F14" s="9"/>
      <c r="G14" s="43"/>
      <c r="H14" s="261"/>
    </row>
    <row r="15" spans="1:8" ht="19.5" customHeight="1">
      <c r="A15" s="153"/>
      <c r="B15" s="36"/>
      <c r="C15" s="36"/>
      <c r="D15" s="103"/>
      <c r="E15" s="238"/>
      <c r="F15" s="9"/>
      <c r="G15" s="43"/>
      <c r="H15" s="261"/>
    </row>
    <row r="16" spans="1:8" s="18" customFormat="1" ht="19.5" customHeight="1">
      <c r="A16" s="11"/>
      <c r="B16" s="12"/>
      <c r="C16" s="12"/>
      <c r="D16" s="113"/>
      <c r="E16" s="240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3">
        <f>SUM(H5:H15)</f>
        <v>4550</v>
      </c>
    </row>
    <row r="17" spans="1:8" s="18" customFormat="1" ht="19.5" customHeight="1">
      <c r="A17" s="49"/>
      <c r="B17" s="50"/>
      <c r="C17" s="50"/>
      <c r="D17" s="104"/>
      <c r="E17" s="239"/>
      <c r="F17" s="10"/>
      <c r="G17" s="22"/>
      <c r="H17" s="262"/>
    </row>
    <row r="18" spans="1:8" ht="19.5" customHeight="1">
      <c r="A18" s="51" t="s">
        <v>36</v>
      </c>
      <c r="B18" s="54"/>
      <c r="C18" s="54"/>
      <c r="D18" s="102"/>
      <c r="E18" s="237" t="s">
        <v>225</v>
      </c>
      <c r="F18" s="7"/>
      <c r="G18" s="195"/>
      <c r="H18" s="260">
        <v>1800</v>
      </c>
    </row>
    <row r="19" spans="1:8" ht="19.5" customHeight="1">
      <c r="A19" s="153">
        <f>SUM(G33)</f>
        <v>0</v>
      </c>
      <c r="B19" s="36" t="s">
        <v>20</v>
      </c>
      <c r="C19" s="36">
        <f>SUM(F33)</f>
        <v>0</v>
      </c>
      <c r="D19" s="114"/>
      <c r="E19" s="238" t="s">
        <v>158</v>
      </c>
      <c r="F19" s="9"/>
      <c r="G19" s="43"/>
      <c r="H19" s="261">
        <v>300</v>
      </c>
    </row>
    <row r="20" spans="1:8" ht="19.5" customHeight="1">
      <c r="A20" s="153"/>
      <c r="B20" s="36"/>
      <c r="C20" s="36"/>
      <c r="D20" s="114"/>
      <c r="E20" s="247" t="s">
        <v>300</v>
      </c>
      <c r="F20" s="38"/>
      <c r="G20" s="212"/>
      <c r="H20" s="261">
        <v>4750</v>
      </c>
    </row>
    <row r="21" spans="1:8" ht="19.5" customHeight="1">
      <c r="A21" s="153"/>
      <c r="B21" s="36"/>
      <c r="C21" s="36"/>
      <c r="D21" s="103"/>
      <c r="E21" s="238" t="s">
        <v>226</v>
      </c>
      <c r="F21" s="9"/>
      <c r="G21" s="43"/>
      <c r="H21" s="261">
        <v>1000</v>
      </c>
    </row>
    <row r="22" spans="1:8" ht="19.5" customHeight="1">
      <c r="A22" s="153"/>
      <c r="B22" s="36"/>
      <c r="C22" s="36"/>
      <c r="D22" s="115"/>
      <c r="E22" s="238" t="s">
        <v>227</v>
      </c>
      <c r="F22" s="9"/>
      <c r="G22" s="43"/>
      <c r="H22" s="261">
        <v>1050</v>
      </c>
    </row>
    <row r="23" spans="1:8" ht="19.5" customHeight="1">
      <c r="A23" s="153"/>
      <c r="B23" s="36"/>
      <c r="C23" s="36"/>
      <c r="D23" s="103"/>
      <c r="E23" s="238" t="s">
        <v>228</v>
      </c>
      <c r="F23" s="9"/>
      <c r="G23" s="43"/>
      <c r="H23" s="261">
        <v>1100</v>
      </c>
    </row>
    <row r="24" spans="1:8" ht="19.5" customHeight="1">
      <c r="A24" s="153"/>
      <c r="B24" s="36"/>
      <c r="C24" s="36"/>
      <c r="D24" s="114"/>
      <c r="E24" s="247" t="s">
        <v>229</v>
      </c>
      <c r="F24" s="38"/>
      <c r="G24" s="212"/>
      <c r="H24" s="261">
        <v>2200</v>
      </c>
    </row>
    <row r="25" spans="1:8" ht="19.5" customHeight="1">
      <c r="A25" s="153"/>
      <c r="B25" s="36"/>
      <c r="C25" s="36"/>
      <c r="D25" s="114"/>
      <c r="E25" s="247"/>
      <c r="F25" s="38"/>
      <c r="G25" s="212"/>
      <c r="H25" s="261"/>
    </row>
    <row r="26" spans="1:8" ht="19.5" customHeight="1">
      <c r="A26" s="153"/>
      <c r="B26" s="36"/>
      <c r="C26" s="36"/>
      <c r="D26" s="103"/>
      <c r="E26" s="238"/>
      <c r="F26" s="9"/>
      <c r="G26" s="43"/>
      <c r="H26" s="261"/>
    </row>
    <row r="27" spans="1:8" ht="19.5" customHeight="1">
      <c r="A27" s="153"/>
      <c r="B27" s="36"/>
      <c r="C27" s="36"/>
      <c r="D27" s="114"/>
      <c r="E27" s="247"/>
      <c r="F27" s="38"/>
      <c r="G27" s="212"/>
      <c r="H27" s="261"/>
    </row>
    <row r="28" spans="1:8" ht="19.5" customHeight="1">
      <c r="A28" s="153"/>
      <c r="B28" s="36"/>
      <c r="C28" s="36"/>
      <c r="D28" s="114"/>
      <c r="E28" s="247"/>
      <c r="F28" s="38"/>
      <c r="G28" s="212"/>
      <c r="H28" s="261"/>
    </row>
    <row r="29" spans="1:8" ht="19.5" customHeight="1">
      <c r="A29" s="153"/>
      <c r="B29" s="36"/>
      <c r="C29" s="36"/>
      <c r="D29" s="114"/>
      <c r="E29" s="247"/>
      <c r="F29" s="38"/>
      <c r="G29" s="212"/>
      <c r="H29" s="261"/>
    </row>
    <row r="30" spans="1:8" ht="19.5" customHeight="1">
      <c r="A30" s="153"/>
      <c r="B30" s="36"/>
      <c r="C30" s="36"/>
      <c r="D30" s="114"/>
      <c r="E30" s="247"/>
      <c r="F30" s="38"/>
      <c r="G30" s="212"/>
      <c r="H30" s="261"/>
    </row>
    <row r="31" spans="1:8" ht="19.5" customHeight="1">
      <c r="A31" s="153"/>
      <c r="B31" s="36"/>
      <c r="C31" s="36"/>
      <c r="D31" s="114"/>
      <c r="E31" s="247"/>
      <c r="F31" s="38"/>
      <c r="G31" s="212"/>
      <c r="H31" s="261"/>
    </row>
    <row r="32" spans="1:8" ht="19.5" customHeight="1">
      <c r="A32" s="153"/>
      <c r="B32" s="36"/>
      <c r="C32" s="36"/>
      <c r="D32" s="103"/>
      <c r="E32" s="238"/>
      <c r="F32" s="9"/>
      <c r="G32" s="43"/>
      <c r="H32" s="261"/>
    </row>
    <row r="33" spans="1:8" s="18" customFormat="1" ht="19.5" customHeight="1">
      <c r="A33" s="11"/>
      <c r="B33" s="12"/>
      <c r="C33" s="12"/>
      <c r="D33" s="113"/>
      <c r="E33" s="240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3">
        <f>SUM(H18:H32)</f>
        <v>12200</v>
      </c>
    </row>
    <row r="34" spans="1:8" s="18" customFormat="1" ht="19.5" customHeight="1">
      <c r="A34" s="49"/>
      <c r="B34" s="50"/>
      <c r="C34" s="50"/>
      <c r="D34" s="104"/>
      <c r="E34" s="239"/>
      <c r="F34" s="10"/>
      <c r="G34" s="22"/>
      <c r="H34" s="262"/>
    </row>
    <row r="35" spans="1:8" ht="19.5" customHeight="1">
      <c r="A35" s="51" t="s">
        <v>37</v>
      </c>
      <c r="B35" s="54"/>
      <c r="C35" s="54"/>
      <c r="D35" s="102"/>
      <c r="E35" s="237" t="s">
        <v>263</v>
      </c>
      <c r="F35" s="7"/>
      <c r="G35" s="195"/>
      <c r="H35" s="260">
        <v>2300</v>
      </c>
    </row>
    <row r="36" spans="1:8" ht="19.5" customHeight="1">
      <c r="A36" s="153">
        <f>SUM(G48)</f>
        <v>0</v>
      </c>
      <c r="B36" s="36" t="s">
        <v>20</v>
      </c>
      <c r="C36" s="36">
        <f>SUM(F48)</f>
        <v>0</v>
      </c>
      <c r="D36" s="103"/>
      <c r="E36" s="238" t="s">
        <v>260</v>
      </c>
      <c r="F36" s="9"/>
      <c r="G36" s="43"/>
      <c r="H36" s="261">
        <v>200</v>
      </c>
    </row>
    <row r="37" spans="1:8" ht="19.5" customHeight="1">
      <c r="A37" s="153"/>
      <c r="B37" s="36"/>
      <c r="C37" s="36"/>
      <c r="D37" s="103"/>
      <c r="E37" s="238" t="s">
        <v>329</v>
      </c>
      <c r="F37" s="9"/>
      <c r="G37" s="43"/>
      <c r="H37" s="261">
        <v>400</v>
      </c>
    </row>
    <row r="38" spans="1:8" ht="19.5" customHeight="1">
      <c r="A38" s="153"/>
      <c r="B38" s="36"/>
      <c r="C38" s="36"/>
      <c r="D38" s="103"/>
      <c r="E38" s="238" t="s">
        <v>328</v>
      </c>
      <c r="F38" s="9"/>
      <c r="G38" s="43"/>
      <c r="H38" s="261">
        <v>350</v>
      </c>
    </row>
    <row r="39" spans="1:8" ht="19.5" customHeight="1">
      <c r="A39" s="153"/>
      <c r="B39" s="36"/>
      <c r="C39" s="36"/>
      <c r="D39" s="103"/>
      <c r="E39" s="238"/>
      <c r="F39" s="9"/>
      <c r="G39" s="43"/>
      <c r="H39" s="261"/>
    </row>
    <row r="40" spans="1:8" ht="19.5" customHeight="1">
      <c r="A40" s="153"/>
      <c r="B40" s="36"/>
      <c r="C40" s="36"/>
      <c r="D40" s="103"/>
      <c r="E40" s="238"/>
      <c r="F40" s="9"/>
      <c r="G40" s="43"/>
      <c r="H40" s="261"/>
    </row>
    <row r="41" spans="1:8" ht="19.5" customHeight="1">
      <c r="A41" s="153"/>
      <c r="B41" s="36"/>
      <c r="C41" s="36"/>
      <c r="D41" s="103"/>
      <c r="E41" s="238"/>
      <c r="F41" s="9"/>
      <c r="G41" s="43"/>
      <c r="H41" s="261"/>
    </row>
    <row r="42" spans="1:8" ht="19.5" customHeight="1">
      <c r="A42" s="153"/>
      <c r="B42" s="36"/>
      <c r="C42" s="36"/>
      <c r="D42" s="103"/>
      <c r="E42" s="238"/>
      <c r="F42" s="9"/>
      <c r="G42" s="43"/>
      <c r="H42" s="261"/>
    </row>
    <row r="43" spans="1:8" ht="19.5" customHeight="1">
      <c r="A43" s="45"/>
      <c r="B43" s="46"/>
      <c r="C43" s="46"/>
      <c r="D43" s="116"/>
      <c r="E43" s="238"/>
      <c r="F43" s="9"/>
      <c r="G43" s="43"/>
      <c r="H43" s="261"/>
    </row>
    <row r="44" spans="1:8" ht="19.5" customHeight="1">
      <c r="A44" s="45"/>
      <c r="B44" s="46"/>
      <c r="C44" s="46"/>
      <c r="D44" s="116"/>
      <c r="E44" s="238"/>
      <c r="F44" s="9"/>
      <c r="G44" s="43"/>
      <c r="H44" s="261"/>
    </row>
    <row r="45" spans="1:8" ht="19.5" customHeight="1">
      <c r="A45" s="45"/>
      <c r="B45" s="46"/>
      <c r="C45" s="46"/>
      <c r="D45" s="116"/>
      <c r="E45" s="238"/>
      <c r="F45" s="9"/>
      <c r="G45" s="43"/>
      <c r="H45" s="261"/>
    </row>
    <row r="46" spans="1:8" ht="19.5" customHeight="1">
      <c r="A46" s="45"/>
      <c r="B46" s="46"/>
      <c r="C46" s="46"/>
      <c r="D46" s="116"/>
      <c r="E46" s="238"/>
      <c r="F46" s="9"/>
      <c r="G46" s="43"/>
      <c r="H46" s="261"/>
    </row>
    <row r="47" spans="1:8" ht="19.5" customHeight="1">
      <c r="A47" s="166"/>
      <c r="B47" s="167"/>
      <c r="C47" s="167"/>
      <c r="D47" s="117"/>
      <c r="E47" s="239"/>
      <c r="F47" s="10"/>
      <c r="G47" s="30"/>
      <c r="H47" s="262"/>
    </row>
    <row r="48" spans="1:8" s="18" customFormat="1" ht="19.5" customHeight="1">
      <c r="A48" s="11"/>
      <c r="B48" s="12"/>
      <c r="C48" s="12"/>
      <c r="D48" s="113"/>
      <c r="E48" s="240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66">
        <f>SUM(H35:H47)</f>
        <v>3250</v>
      </c>
    </row>
    <row r="49" spans="1:8" s="18" customFormat="1" ht="19.5" customHeight="1">
      <c r="A49" s="274" t="s">
        <v>336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</sheetData>
  <sheetProtection password="CC2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2018-02-27T03:03:48Z</cp:lastPrinted>
  <dcterms:created xsi:type="dcterms:W3CDTF">2001-09-20T06:42:30Z</dcterms:created>
  <dcterms:modified xsi:type="dcterms:W3CDTF">2019-06-19T03:43:12Z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