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81" yWindow="65416" windowWidth="12390" windowHeight="4740" tabRatio="894" activeTab="1"/>
  </bookViews>
  <sheets>
    <sheet name="取扱要綱" sheetId="1" r:id="rId1"/>
    <sheet name="表紙（名古屋市）" sheetId="2" r:id="rId2"/>
    <sheet name="中区・東区" sheetId="3" r:id="rId3"/>
    <sheet name="中村区" sheetId="4" r:id="rId4"/>
    <sheet name="西区" sheetId="5" r:id="rId5"/>
    <sheet name="北区" sheetId="6" r:id="rId6"/>
    <sheet name="千種区・名東区" sheetId="7" r:id="rId7"/>
    <sheet name="守山区・昭和区" sheetId="8" r:id="rId8"/>
    <sheet name="天白区・瑞穂区" sheetId="9" r:id="rId9"/>
    <sheet name="南区" sheetId="10" r:id="rId10"/>
    <sheet name="緑区" sheetId="11" r:id="rId11"/>
    <sheet name="熱田区・港区" sheetId="12" r:id="rId12"/>
    <sheet name="中川区" sheetId="13" r:id="rId13"/>
  </sheets>
  <definedNames>
    <definedName name="_xlfn.IFERROR" hidden="1">#NAME?</definedName>
    <definedName name="_xlnm.Print_Area" localSheetId="0">'取扱要綱'!$A$1:$G$49</definedName>
    <definedName name="_xlnm.Print_Area" localSheetId="7">'守山区・昭和区'!$A$1:$H$49</definedName>
    <definedName name="_xlnm.Print_Area" localSheetId="4">'西区'!$A$1:$H$49</definedName>
    <definedName name="_xlnm.Print_Area" localSheetId="6">'千種区・名東区'!$A$1:$H$49</definedName>
    <definedName name="_xlnm.Print_Area" localSheetId="2">'中区・東区'!$A$1:$H$49</definedName>
    <definedName name="_xlnm.Print_Area" localSheetId="12">'中川区'!$A$1:$H$49</definedName>
    <definedName name="_xlnm.Print_Area" localSheetId="3">'中村区'!$A$1:$H$49</definedName>
    <definedName name="_xlnm.Print_Area" localSheetId="8">'天白区・瑞穂区'!$A$1:$H$49</definedName>
    <definedName name="_xlnm.Print_Area" localSheetId="9">'南区'!$A$1:$H$49</definedName>
    <definedName name="_xlnm.Print_Area" localSheetId="11">'熱田区・港区'!$A$1:$H$49</definedName>
    <definedName name="_xlnm.Print_Area" localSheetId="5">'北区'!$A$1:$H$49</definedName>
    <definedName name="_xlnm.Print_Area" localSheetId="10">'緑区'!$A$1:$H$49</definedName>
    <definedName name="清須市">#REF!</definedName>
  </definedNames>
  <calcPr fullCalcOnLoad="1"/>
</workbook>
</file>

<file path=xl/comments11.xml><?xml version="1.0" encoding="utf-8"?>
<comments xmlns="http://schemas.openxmlformats.org/spreadsheetml/2006/main">
  <authors>
    <author>sogo62</author>
  </authors>
  <commentList>
    <comment ref="A5" authorId="0">
      <text>
        <r>
          <rPr>
            <sz val="11"/>
            <rFont val="ＭＳ Ｐゴシック"/>
            <family val="3"/>
          </rPr>
          <t xml:space="preserve">緑区全域の場合
天白区黒石1,000枚
をプラス
</t>
        </r>
      </text>
    </comment>
  </commentList>
</comments>
</file>

<file path=xl/sharedStrings.xml><?xml version="1.0" encoding="utf-8"?>
<sst xmlns="http://schemas.openxmlformats.org/spreadsheetml/2006/main" count="712" uniqueCount="570">
  <si>
    <t>折込日</t>
  </si>
  <si>
    <t>地　　区</t>
  </si>
  <si>
    <t>中区</t>
  </si>
  <si>
    <t>東区</t>
  </si>
  <si>
    <t>中村区</t>
  </si>
  <si>
    <t>千種区</t>
  </si>
  <si>
    <t>名東区</t>
  </si>
  <si>
    <t>守山区</t>
  </si>
  <si>
    <t>昭和区</t>
  </si>
  <si>
    <t>天白区</t>
  </si>
  <si>
    <t>南区</t>
  </si>
  <si>
    <t>緑区</t>
  </si>
  <si>
    <t>熱田区</t>
  </si>
  <si>
    <t>港区</t>
  </si>
  <si>
    <t>中川区</t>
  </si>
  <si>
    <t>部数</t>
  </si>
  <si>
    <t>中区</t>
  </si>
  <si>
    <t>東区</t>
  </si>
  <si>
    <t>中村区</t>
  </si>
  <si>
    <t>西区</t>
  </si>
  <si>
    <t>北区</t>
  </si>
  <si>
    <t>千種区</t>
  </si>
  <si>
    <t>名東区</t>
  </si>
  <si>
    <t>昭和区</t>
  </si>
  <si>
    <t>守山区</t>
  </si>
  <si>
    <t>瑞穂区</t>
  </si>
  <si>
    <t>天白区</t>
  </si>
  <si>
    <t>南区</t>
  </si>
  <si>
    <t>緑区</t>
  </si>
  <si>
    <t>熱田区</t>
  </si>
  <si>
    <t>港区</t>
  </si>
  <si>
    <t>中川区</t>
  </si>
  <si>
    <t>合計</t>
  </si>
  <si>
    <t>名古屋市</t>
  </si>
  <si>
    <t>／</t>
  </si>
  <si>
    <t>／</t>
  </si>
  <si>
    <t>／</t>
  </si>
  <si>
    <t>／</t>
  </si>
  <si>
    <t>／</t>
  </si>
  <si>
    <t>／</t>
  </si>
  <si>
    <t>／</t>
  </si>
  <si>
    <t>／</t>
  </si>
  <si>
    <t>／</t>
  </si>
  <si>
    <t>愛知県</t>
  </si>
  <si>
    <t>尾張地区</t>
  </si>
  <si>
    <t>三河地区</t>
  </si>
  <si>
    <t>㈱中日総合サービス</t>
  </si>
  <si>
    <t>店名</t>
  </si>
  <si>
    <t>広告主</t>
  </si>
  <si>
    <t>チラシ銘柄</t>
  </si>
  <si>
    <t>朝刊折込部数</t>
  </si>
  <si>
    <t>地区</t>
  </si>
  <si>
    <t>夕刊折込部数</t>
  </si>
  <si>
    <t>230165Y13101</t>
  </si>
  <si>
    <t>230165Y13102</t>
  </si>
  <si>
    <t>230165Y13103</t>
  </si>
  <si>
    <t>230165Y13104</t>
  </si>
  <si>
    <t>230165Y13105</t>
  </si>
  <si>
    <t>230165Y13106</t>
  </si>
  <si>
    <t>230165Y13109</t>
  </si>
  <si>
    <t>230165Y13110</t>
  </si>
  <si>
    <t>230165Y13111</t>
  </si>
  <si>
    <t>230165Y13112</t>
  </si>
  <si>
    <t>230160Y12101</t>
  </si>
  <si>
    <t>230160Y12102</t>
  </si>
  <si>
    <t>230160Y12103</t>
  </si>
  <si>
    <t>230160Y12104</t>
  </si>
  <si>
    <t>230160Y12105</t>
  </si>
  <si>
    <t>230160Y12106</t>
  </si>
  <si>
    <t>230160Y12107</t>
  </si>
  <si>
    <t>230160Y12108</t>
  </si>
  <si>
    <t>230160Y12109</t>
  </si>
  <si>
    <t>230160Y12110</t>
  </si>
  <si>
    <t>230160Y12111</t>
  </si>
  <si>
    <t>230145Y09101</t>
  </si>
  <si>
    <t>230145Y09102</t>
  </si>
  <si>
    <t>230145Y09104</t>
  </si>
  <si>
    <t>230145Y09120</t>
  </si>
  <si>
    <t>230145Y09108</t>
  </si>
  <si>
    <t>230145Y09109</t>
  </si>
  <si>
    <t>230145Y09110</t>
  </si>
  <si>
    <t>230145Y09111</t>
  </si>
  <si>
    <t>230145Y09113</t>
  </si>
  <si>
    <t>230145Y09114</t>
  </si>
  <si>
    <t>230145Y09115</t>
  </si>
  <si>
    <t>230145Y09116</t>
  </si>
  <si>
    <t>230145Y09117</t>
  </si>
  <si>
    <t>230145Y09118</t>
  </si>
  <si>
    <t>230150Y10102</t>
  </si>
  <si>
    <t>230150Y10103</t>
  </si>
  <si>
    <t>230150Y10104</t>
  </si>
  <si>
    <t>230150Y10105</t>
  </si>
  <si>
    <t>230150Y10106</t>
  </si>
  <si>
    <t>230150Y10107</t>
  </si>
  <si>
    <t>230150Y10108</t>
  </si>
  <si>
    <t>230150Y10109</t>
  </si>
  <si>
    <t>230150Y10110</t>
  </si>
  <si>
    <t>230150Y10111</t>
  </si>
  <si>
    <t>230150Y10113</t>
  </si>
  <si>
    <t>230150Y10114</t>
  </si>
  <si>
    <t>230150Y10115</t>
  </si>
  <si>
    <t>230150Y10120</t>
  </si>
  <si>
    <t>230150Y10121</t>
  </si>
  <si>
    <t>230150Y10122</t>
  </si>
  <si>
    <t>230150Y10123</t>
  </si>
  <si>
    <t>230150Y10125</t>
  </si>
  <si>
    <t>230155Y11101</t>
  </si>
  <si>
    <t>230155Y11102</t>
  </si>
  <si>
    <t>230155Y11103</t>
  </si>
  <si>
    <t>230155Y11107</t>
  </si>
  <si>
    <t>230155Y11109</t>
  </si>
  <si>
    <t>230155Y11110</t>
  </si>
  <si>
    <t>230155Y11112</t>
  </si>
  <si>
    <t>230155Y11114</t>
  </si>
  <si>
    <t>230155Y11115</t>
  </si>
  <si>
    <t>230155Y11116</t>
  </si>
  <si>
    <t>230155Y11117</t>
  </si>
  <si>
    <t>230155Y11121</t>
  </si>
  <si>
    <t>230155Y11130</t>
  </si>
  <si>
    <t>230155Y11131</t>
  </si>
  <si>
    <t>230155Y11132</t>
  </si>
  <si>
    <t>230155Y11134</t>
  </si>
  <si>
    <t>230155Y11133</t>
  </si>
  <si>
    <t>230105Y01103</t>
  </si>
  <si>
    <t>230105Y01104</t>
  </si>
  <si>
    <t>230105Y01105</t>
  </si>
  <si>
    <t>230105Y01106</t>
  </si>
  <si>
    <t>230105Y01107</t>
  </si>
  <si>
    <t>230105Y01110</t>
  </si>
  <si>
    <t>230105Y01113</t>
  </si>
  <si>
    <t>230105Y01114</t>
  </si>
  <si>
    <t>230105Y01116</t>
  </si>
  <si>
    <t>230105Y01117</t>
  </si>
  <si>
    <t>230105Y01118</t>
  </si>
  <si>
    <t>230105Y01119</t>
  </si>
  <si>
    <t>230105Y01120</t>
  </si>
  <si>
    <t>230110Y02102</t>
  </si>
  <si>
    <t>230110Y02103</t>
  </si>
  <si>
    <t>230110Y02104</t>
  </si>
  <si>
    <t>230110Y02105</t>
  </si>
  <si>
    <t>230110Y02106</t>
  </si>
  <si>
    <t>230110Y02107</t>
  </si>
  <si>
    <t>230110Y02108</t>
  </si>
  <si>
    <t>230110Y02109</t>
  </si>
  <si>
    <t>230110Y02110</t>
  </si>
  <si>
    <t>230110Y02111</t>
  </si>
  <si>
    <t>230110Y02112</t>
  </si>
  <si>
    <t>230110Y02113</t>
  </si>
  <si>
    <t>230110Y02114</t>
  </si>
  <si>
    <t>230110Y02115</t>
  </si>
  <si>
    <t>230110Y02116</t>
  </si>
  <si>
    <t>230110Y02117</t>
  </si>
  <si>
    <t>230110Y02118</t>
  </si>
  <si>
    <t>230110Y02119</t>
  </si>
  <si>
    <t>230170Y01010</t>
  </si>
  <si>
    <t>230170Y01030</t>
  </si>
  <si>
    <t>230170Y01040</t>
  </si>
  <si>
    <t>230170Y01050</t>
  </si>
  <si>
    <t>230170Y01060</t>
  </si>
  <si>
    <t>230170Y01080</t>
  </si>
  <si>
    <t>230170Y01090</t>
  </si>
  <si>
    <t>230170Y01100</t>
  </si>
  <si>
    <t>230170Y01110</t>
  </si>
  <si>
    <t>230170Y01120</t>
  </si>
  <si>
    <t>230170Y01130</t>
  </si>
  <si>
    <t>230170Y01150</t>
  </si>
  <si>
    <t>230170Y01160</t>
  </si>
  <si>
    <t>230170Y01170</t>
  </si>
  <si>
    <t>230115Y03101</t>
  </si>
  <si>
    <t>230115Y03102</t>
  </si>
  <si>
    <t>230115Y03103</t>
  </si>
  <si>
    <t>230115Y03104</t>
  </si>
  <si>
    <t>230115Y03106</t>
  </si>
  <si>
    <t>230115Y03108</t>
  </si>
  <si>
    <t>230115Y03109</t>
  </si>
  <si>
    <t>230115Y03110</t>
  </si>
  <si>
    <t>230115Y03112</t>
  </si>
  <si>
    <t>230115Y03113</t>
  </si>
  <si>
    <t>230115Y03115</t>
  </si>
  <si>
    <t>230115Y03117</t>
  </si>
  <si>
    <t>230175Y01005</t>
  </si>
  <si>
    <t>230175Y01010</t>
  </si>
  <si>
    <t>230175Y01020</t>
  </si>
  <si>
    <t>230175Y01030</t>
  </si>
  <si>
    <t>230175Y01040</t>
  </si>
  <si>
    <t>230175Y01050</t>
  </si>
  <si>
    <t>230175Y01070</t>
  </si>
  <si>
    <t>230175Y01090</t>
  </si>
  <si>
    <t>230175Y01110</t>
  </si>
  <si>
    <t>230175Y01120</t>
  </si>
  <si>
    <t>230175Y01130</t>
  </si>
  <si>
    <t>230175Y01150</t>
  </si>
  <si>
    <t>230120Y04101</t>
  </si>
  <si>
    <t>230120Y04102</t>
  </si>
  <si>
    <t>230120Y04103</t>
  </si>
  <si>
    <t>230120Y04104</t>
  </si>
  <si>
    <t>230120Y04106</t>
  </si>
  <si>
    <t>230120Y04107</t>
  </si>
  <si>
    <t>230120Y04109</t>
  </si>
  <si>
    <t>230120Y04110</t>
  </si>
  <si>
    <t>230120Y04111</t>
  </si>
  <si>
    <t>230120Y04112</t>
  </si>
  <si>
    <t>230120Y04113</t>
  </si>
  <si>
    <t>230125Y05102</t>
  </si>
  <si>
    <t>230125Y05105</t>
  </si>
  <si>
    <t>230125Y05106</t>
  </si>
  <si>
    <t>230125Y05108</t>
  </si>
  <si>
    <t>230125Y05109</t>
  </si>
  <si>
    <t>230125Y05110</t>
  </si>
  <si>
    <t>230125Y05111</t>
  </si>
  <si>
    <t>230125Y05113</t>
  </si>
  <si>
    <t>230125Y05114</t>
  </si>
  <si>
    <t>230125Y05116</t>
  </si>
  <si>
    <t>230125Y05118</t>
  </si>
  <si>
    <t>230125Y05119</t>
  </si>
  <si>
    <t>230125Y05120</t>
  </si>
  <si>
    <t>230125Y05121</t>
  </si>
  <si>
    <t>230125Y05122</t>
  </si>
  <si>
    <t>230180Y01010</t>
  </si>
  <si>
    <t>230180Y01030</t>
  </si>
  <si>
    <t>230180Y01040</t>
  </si>
  <si>
    <t>230180Y01050</t>
  </si>
  <si>
    <t>230180Y01060</t>
  </si>
  <si>
    <t>230180Y01070</t>
  </si>
  <si>
    <t>230180Y01080</t>
  </si>
  <si>
    <t>230180Y01100</t>
  </si>
  <si>
    <t>230180Y01110</t>
  </si>
  <si>
    <t>230180Y01120</t>
  </si>
  <si>
    <t>230180Y01130</t>
  </si>
  <si>
    <t>230180Y01140</t>
  </si>
  <si>
    <t>230180Y01150</t>
  </si>
  <si>
    <t>230180Y01160</t>
  </si>
  <si>
    <t>230180Y01180</t>
  </si>
  <si>
    <t>230180Y01190</t>
  </si>
  <si>
    <t>230180Y01200</t>
  </si>
  <si>
    <t>230180Y01201</t>
  </si>
  <si>
    <t>230180Y01210</t>
  </si>
  <si>
    <t>230180Y01220</t>
  </si>
  <si>
    <t>230180Y01230</t>
  </si>
  <si>
    <t>230180Y01240</t>
  </si>
  <si>
    <t>230180Y01250</t>
  </si>
  <si>
    <t>230130Y06101</t>
  </si>
  <si>
    <t>230130Y06102</t>
  </si>
  <si>
    <t>230130Y06104</t>
  </si>
  <si>
    <t>230130Y06106</t>
  </si>
  <si>
    <t>230130Y06105</t>
  </si>
  <si>
    <t>230130Y06107</t>
  </si>
  <si>
    <t>230135Y07101</t>
  </si>
  <si>
    <t>230135Y07102</t>
  </si>
  <si>
    <t>230135Y07104</t>
  </si>
  <si>
    <t>230135Y07105</t>
  </si>
  <si>
    <t>230135Y07106</t>
  </si>
  <si>
    <t>230135Y07107</t>
  </si>
  <si>
    <t>230135Y07108</t>
  </si>
  <si>
    <t>230135Y07109</t>
  </si>
  <si>
    <t>230135Y07110</t>
  </si>
  <si>
    <t>230135Y07111</t>
  </si>
  <si>
    <t>230135Y07112</t>
  </si>
  <si>
    <t>230135Y07113</t>
  </si>
  <si>
    <t>230135Y07114</t>
  </si>
  <si>
    <t>230135Y07115</t>
  </si>
  <si>
    <t>230135Y07116</t>
  </si>
  <si>
    <t>230140Y08101</t>
  </si>
  <si>
    <t>230140Y08102</t>
  </si>
  <si>
    <t>230140Y08103</t>
  </si>
  <si>
    <t>230140Y08104</t>
  </si>
  <si>
    <t>230140Y08105</t>
  </si>
  <si>
    <t>230140Y08106</t>
  </si>
  <si>
    <t>230140Y08107</t>
  </si>
  <si>
    <t>230140Y08110</t>
  </si>
  <si>
    <t>230140Y08111</t>
  </si>
  <si>
    <t>230140Y08112</t>
  </si>
  <si>
    <t>230140Y08113</t>
  </si>
  <si>
    <t>230140Y08114</t>
  </si>
  <si>
    <t>230140Y08115</t>
  </si>
  <si>
    <t>230140Y08116</t>
  </si>
  <si>
    <t>230140Y08117</t>
  </si>
  <si>
    <t>230140Y08118</t>
  </si>
  <si>
    <t>230140Y08119</t>
  </si>
  <si>
    <t>230140Y08120</t>
  </si>
  <si>
    <t>230140Y08121</t>
  </si>
  <si>
    <t>230140Y08122</t>
  </si>
  <si>
    <t>230140Y08130</t>
  </si>
  <si>
    <t>230140Y08131</t>
  </si>
  <si>
    <t>230140Y08132</t>
  </si>
  <si>
    <t>230140Y08133</t>
  </si>
  <si>
    <t>230140Y08134</t>
  </si>
  <si>
    <t>230140Y08135</t>
  </si>
  <si>
    <t>230140Y08136</t>
  </si>
  <si>
    <t>230140Y08137</t>
  </si>
  <si>
    <t>230140Y08138</t>
  </si>
  <si>
    <t>／</t>
  </si>
  <si>
    <t>夕刊折込広告取扱要綱</t>
  </si>
  <si>
    <t>Ｂ４</t>
  </si>
  <si>
    <t>Ｂ３</t>
  </si>
  <si>
    <t>＠4.0</t>
  </si>
  <si>
    <t>＠6.0</t>
  </si>
  <si>
    <t>・折込会社の締め切り時間は、当日付け朝刊折込広告の搬入に準じます。</t>
  </si>
  <si>
    <t>・配送料金を別途頂戴するエリアがあります。事前にお問い合わせください。</t>
  </si>
  <si>
    <t>・静岡県西部地区の一部エリアでもご対応いたします。</t>
  </si>
  <si>
    <t>サイズ</t>
  </si>
  <si>
    <t>＠9.5</t>
  </si>
  <si>
    <t>＠15.5</t>
  </si>
  <si>
    <t>Ｂ2</t>
  </si>
  <si>
    <t>Ｂ1</t>
  </si>
  <si>
    <t>・変形、特殊、横長、三ツ折、厚紙等につきましては、その都度お問い合わせ下さい。</t>
  </si>
  <si>
    <t>名駅N</t>
  </si>
  <si>
    <t>中村常磐N</t>
  </si>
  <si>
    <t>宮根N</t>
  </si>
  <si>
    <t>梅森N</t>
  </si>
  <si>
    <t>猪子石N</t>
  </si>
  <si>
    <t>中山N</t>
  </si>
  <si>
    <t>井戸田N</t>
  </si>
  <si>
    <t>堀田N</t>
  </si>
  <si>
    <t>瑞穂N</t>
  </si>
  <si>
    <t>雁道N</t>
  </si>
  <si>
    <t>中根N</t>
  </si>
  <si>
    <t>市内弥富N</t>
  </si>
  <si>
    <t>津賀田N</t>
  </si>
  <si>
    <t>天白相生N</t>
  </si>
  <si>
    <t>西門N</t>
  </si>
  <si>
    <t>さくらN</t>
  </si>
  <si>
    <t>呼続N</t>
  </si>
  <si>
    <t>大磯N</t>
  </si>
  <si>
    <t>桜田N</t>
  </si>
  <si>
    <t>なるみ砦N</t>
  </si>
  <si>
    <t>鳴海N</t>
  </si>
  <si>
    <t>大高N</t>
  </si>
  <si>
    <t>大高南N</t>
  </si>
  <si>
    <t>鳴海南部N</t>
  </si>
  <si>
    <t>鳴子N</t>
  </si>
  <si>
    <t>平手N</t>
  </si>
  <si>
    <t>滝の水N</t>
  </si>
  <si>
    <t>みどり台N</t>
  </si>
  <si>
    <t>伝治山N</t>
  </si>
  <si>
    <t>鳴海上ノ山N</t>
  </si>
  <si>
    <t>左京山N</t>
  </si>
  <si>
    <t>有松N</t>
  </si>
  <si>
    <t>有松南N</t>
  </si>
  <si>
    <t>鳴海住宅N</t>
  </si>
  <si>
    <t>競馬場前N</t>
  </si>
  <si>
    <t>みどり徳重N</t>
  </si>
  <si>
    <t>鳴海大清水N</t>
  </si>
  <si>
    <t>桶狭間N</t>
  </si>
  <si>
    <t>みどり篭山N</t>
  </si>
  <si>
    <t>昭和橋NM</t>
  </si>
  <si>
    <t>篠原NM</t>
  </si>
  <si>
    <t>野田NM</t>
  </si>
  <si>
    <t>市内富田NM</t>
  </si>
  <si>
    <t>春田NM</t>
  </si>
  <si>
    <t>戸田NM</t>
  </si>
  <si>
    <t>豊治NM</t>
  </si>
  <si>
    <t>伏屋NM</t>
  </si>
  <si>
    <t>千音寺NM</t>
  </si>
  <si>
    <t>千音寺南部NM</t>
  </si>
  <si>
    <t>とみた吉津NM</t>
  </si>
  <si>
    <t>万場NM</t>
  </si>
  <si>
    <t>沢上NM</t>
  </si>
  <si>
    <t>熱田NM</t>
  </si>
  <si>
    <t>稲永NM</t>
  </si>
  <si>
    <t>みなと高木NM</t>
  </si>
  <si>
    <t>港西NM</t>
  </si>
  <si>
    <t>大手西NM</t>
  </si>
  <si>
    <t>明徳NM</t>
  </si>
  <si>
    <t>当知NM</t>
  </si>
  <si>
    <t>市内南陽NM</t>
  </si>
  <si>
    <t>惟信NM</t>
  </si>
  <si>
    <t>神ノ倉NM</t>
  </si>
  <si>
    <t>神ノ倉東部NM</t>
  </si>
  <si>
    <t>みどり桃山NM</t>
  </si>
  <si>
    <t>柴田NM</t>
  </si>
  <si>
    <t>鳴尾NM</t>
  </si>
  <si>
    <t>明治NM</t>
  </si>
  <si>
    <t>市内豊田NM</t>
  </si>
  <si>
    <t>南陽通NM</t>
  </si>
  <si>
    <t>大江NM</t>
  </si>
  <si>
    <t>笠寺NM</t>
  </si>
  <si>
    <t>ゆたかNM</t>
  </si>
  <si>
    <t>石川橋NM</t>
  </si>
  <si>
    <t>八事NM</t>
  </si>
  <si>
    <t>平針団地NM</t>
  </si>
  <si>
    <t>平針NM</t>
  </si>
  <si>
    <t>植田NM</t>
  </si>
  <si>
    <t>塩釜口NM</t>
  </si>
  <si>
    <t>島田NM</t>
  </si>
  <si>
    <t>黒石NM</t>
  </si>
  <si>
    <t>一ッ山NM</t>
  </si>
  <si>
    <t>御前場NM</t>
  </si>
  <si>
    <t>梅が丘NM</t>
  </si>
  <si>
    <t>大森NM</t>
  </si>
  <si>
    <t>小幡NM</t>
  </si>
  <si>
    <t>喜多山NM</t>
  </si>
  <si>
    <t>志段味NM</t>
  </si>
  <si>
    <t>志段味西部NM</t>
  </si>
  <si>
    <t>小幡緑地前NM</t>
  </si>
  <si>
    <t>瀬古NM</t>
  </si>
  <si>
    <t>三階橋NM</t>
  </si>
  <si>
    <t>守山(舟戸)NM</t>
  </si>
  <si>
    <t>守山南部NM</t>
  </si>
  <si>
    <t>守山(安藤）NM</t>
  </si>
  <si>
    <t>大永寺NM</t>
  </si>
  <si>
    <t>守山白沢NM</t>
  </si>
  <si>
    <t>小幡北NM</t>
  </si>
  <si>
    <t>山手通NM</t>
  </si>
  <si>
    <t>南山NM</t>
  </si>
  <si>
    <t>榎NM</t>
  </si>
  <si>
    <t>栄生NM</t>
  </si>
  <si>
    <t>東枇杷島NM</t>
  </si>
  <si>
    <t>浄心NM</t>
  </si>
  <si>
    <t>名西NM</t>
  </si>
  <si>
    <t>上名古屋NM</t>
  </si>
  <si>
    <t>小田井NM</t>
  </si>
  <si>
    <t>平田NM</t>
  </si>
  <si>
    <t>上飯田NM</t>
  </si>
  <si>
    <t>若葉通NM</t>
  </si>
  <si>
    <t>市内飯田NM</t>
  </si>
  <si>
    <t>味鋺NM</t>
  </si>
  <si>
    <t>市内楠NM</t>
  </si>
  <si>
    <t>如意NM</t>
  </si>
  <si>
    <t>如意東部NM</t>
  </si>
  <si>
    <t>喜惣治NM</t>
  </si>
  <si>
    <t>中村NM</t>
  </si>
  <si>
    <t>牧野NM</t>
  </si>
  <si>
    <t>黄金NM</t>
  </si>
  <si>
    <t>大鳥居NM</t>
  </si>
  <si>
    <t>日吉NM</t>
  </si>
  <si>
    <t>日比津NM</t>
  </si>
  <si>
    <t>市内諏訪NM</t>
  </si>
  <si>
    <t>豊臣NM</t>
  </si>
  <si>
    <t>太閤NM</t>
  </si>
  <si>
    <t>稲葉地NM</t>
  </si>
  <si>
    <t>豊国通NM</t>
  </si>
  <si>
    <t>烏森NM</t>
  </si>
  <si>
    <t>大曽根NM</t>
  </si>
  <si>
    <t>中小田井NM</t>
  </si>
  <si>
    <t>大野木NM</t>
  </si>
  <si>
    <t>比良NM</t>
  </si>
  <si>
    <t>山田NM</t>
  </si>
  <si>
    <t>南陽西部NAM</t>
  </si>
  <si>
    <t>依頼部数</t>
  </si>
  <si>
    <t>1. 対象</t>
  </si>
  <si>
    <t>2. エリア</t>
  </si>
  <si>
    <t>3. 料金表</t>
  </si>
  <si>
    <t>4. 定数</t>
  </si>
  <si>
    <t>5. その他</t>
  </si>
  <si>
    <t>中日新聞の夕刊購読者のみ</t>
  </si>
  <si>
    <t>愛知、岐阜、三重（一部地域を除きます。本紙数表をご参照ください。）</t>
  </si>
  <si>
    <t>本紙数表にて販売店が公表した夕刊の定数を、個店単位で満たしていることが条件となります。</t>
  </si>
  <si>
    <t>・一部の地区において、新聞休刊日・毎月第２土曜日は定休日となるセンターがありますので、</t>
  </si>
  <si>
    <t>　納品期日が異なります。事前にお問い合わせください。</t>
  </si>
  <si>
    <t>・広告内容は中日新聞の折込広告審査基準に準じます。内容によりお受けできない場合もあり</t>
  </si>
  <si>
    <t>　ますので、必ず事前にご相談ください。</t>
  </si>
  <si>
    <t>230175Y01170</t>
  </si>
  <si>
    <t>八幡NM</t>
  </si>
  <si>
    <t>東起NM</t>
  </si>
  <si>
    <t>下之一色NM</t>
  </si>
  <si>
    <t>西区</t>
  </si>
  <si>
    <t>汐路N</t>
  </si>
  <si>
    <t>昭和高校前N</t>
  </si>
  <si>
    <t>城西NM</t>
  </si>
  <si>
    <t>浅間町N</t>
  </si>
  <si>
    <t>児玉NM</t>
  </si>
  <si>
    <t>庄内NM</t>
  </si>
  <si>
    <t>稲生NM</t>
  </si>
  <si>
    <t>又穂NM</t>
  </si>
  <si>
    <t>天塚NM</t>
  </si>
  <si>
    <t>光城NM</t>
  </si>
  <si>
    <t>大幸NM</t>
  </si>
  <si>
    <t>中島NM</t>
  </si>
  <si>
    <t>正色NM</t>
  </si>
  <si>
    <t>土古NM</t>
  </si>
  <si>
    <t>星崎NM</t>
  </si>
  <si>
    <t>矢田NM</t>
  </si>
  <si>
    <t>車道NM</t>
  </si>
  <si>
    <t>明倫NM</t>
  </si>
  <si>
    <t>萱場NM</t>
  </si>
  <si>
    <t>城北NM</t>
  </si>
  <si>
    <t>城見通NM</t>
  </si>
  <si>
    <t>市内金山NM</t>
  </si>
  <si>
    <t>鶴舞NM</t>
  </si>
  <si>
    <t>円上NM</t>
  </si>
  <si>
    <t>阿由知NM</t>
  </si>
  <si>
    <t>御器所NM</t>
  </si>
  <si>
    <t>川名NM</t>
  </si>
  <si>
    <t>川原通NM</t>
  </si>
  <si>
    <t>新栄N</t>
  </si>
  <si>
    <t>中部N</t>
  </si>
  <si>
    <t>大須N</t>
  </si>
  <si>
    <t>久屋大通N</t>
  </si>
  <si>
    <t>桜通N</t>
  </si>
  <si>
    <t>上前津N</t>
  </si>
  <si>
    <t>橘N</t>
  </si>
  <si>
    <t>正木N</t>
  </si>
  <si>
    <t>瓦町N</t>
  </si>
  <si>
    <t>赤塚N</t>
  </si>
  <si>
    <t>長塀町N</t>
  </si>
  <si>
    <t>主税町N</t>
  </si>
  <si>
    <t>布池N</t>
  </si>
  <si>
    <t>葵N</t>
  </si>
  <si>
    <t>高岳N</t>
  </si>
  <si>
    <t>志賀NM</t>
  </si>
  <si>
    <t>北陵NM</t>
  </si>
  <si>
    <t>金城NM</t>
  </si>
  <si>
    <t>杉村NM</t>
  </si>
  <si>
    <t>名城公園前NM</t>
  </si>
  <si>
    <t>太平通NM</t>
  </si>
  <si>
    <t>古井ノ坂NM</t>
  </si>
  <si>
    <t>今池NM</t>
  </si>
  <si>
    <t>内山NM</t>
  </si>
  <si>
    <t>仲田NM</t>
  </si>
  <si>
    <t>千年NM</t>
  </si>
  <si>
    <t>名港NM</t>
  </si>
  <si>
    <t>東海橋NM</t>
  </si>
  <si>
    <t>六番町NM</t>
  </si>
  <si>
    <t>船方NM</t>
  </si>
  <si>
    <t>お福NM</t>
  </si>
  <si>
    <t>折込料</t>
  </si>
  <si>
    <t>手配管理料</t>
  </si>
  <si>
    <t>＠0.10</t>
  </si>
  <si>
    <t>駅前NM</t>
  </si>
  <si>
    <t>日比野NM</t>
  </si>
  <si>
    <t>大宝NM</t>
  </si>
  <si>
    <t>八熊NM</t>
  </si>
  <si>
    <t>水主町NM</t>
  </si>
  <si>
    <t>五女子NM</t>
  </si>
  <si>
    <t>市内長良NM</t>
  </si>
  <si>
    <t>中川常磐NM</t>
  </si>
  <si>
    <t>打出NM</t>
  </si>
  <si>
    <t>荒子NM</t>
  </si>
  <si>
    <t>高畑NM</t>
  </si>
  <si>
    <t>高杉NM</t>
  </si>
  <si>
    <t>中川NM</t>
  </si>
  <si>
    <t>中郷NM</t>
  </si>
  <si>
    <t>牧の原NM</t>
  </si>
  <si>
    <t>高針NM</t>
  </si>
  <si>
    <t>極楽NM</t>
  </si>
  <si>
    <t>上社南NM</t>
  </si>
  <si>
    <t>名東星ヶ丘NM</t>
  </si>
  <si>
    <t>一社NM</t>
  </si>
  <si>
    <t>名東NM</t>
  </si>
  <si>
    <t>虹ヶ丘NM</t>
  </si>
  <si>
    <t>藤が丘NM</t>
  </si>
  <si>
    <t>豊が丘NM</t>
  </si>
  <si>
    <t>森孝NM</t>
  </si>
  <si>
    <t>丸山NM</t>
  </si>
  <si>
    <t>覚王山NM</t>
  </si>
  <si>
    <t>千種星ヶ丘NM</t>
  </si>
  <si>
    <t>汁谷NM</t>
  </si>
  <si>
    <t>道徳NM</t>
  </si>
  <si>
    <t>曙NM</t>
  </si>
  <si>
    <t>吹上NM</t>
  </si>
  <si>
    <t>桜山NM</t>
  </si>
  <si>
    <t>滝子NM</t>
  </si>
  <si>
    <t>小碓NM</t>
  </si>
  <si>
    <t>大手東NM</t>
  </si>
  <si>
    <t>千種高校前NM</t>
  </si>
  <si>
    <t>上社NM</t>
  </si>
  <si>
    <t>本郷NM</t>
  </si>
  <si>
    <t>猪子石台NM</t>
  </si>
  <si>
    <t>南猪子石NM</t>
  </si>
  <si>
    <t>平和が丘NM</t>
  </si>
  <si>
    <t>野並NM</t>
  </si>
  <si>
    <t>瑞穂区</t>
  </si>
  <si>
    <t>東山NM</t>
  </si>
  <si>
    <t>天満NM</t>
  </si>
  <si>
    <t>自由ヶ丘NM</t>
  </si>
  <si>
    <t>植田北部NM</t>
  </si>
  <si>
    <t>2019年後期（8月1日以降）</t>
  </si>
  <si>
    <t>2019年後期（8月1日以降）</t>
  </si>
  <si>
    <t/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</si>
</sst>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"/>
    <numFmt numFmtId="177" formatCode="#,###;"/>
    <numFmt numFmtId="178" formatCode="[$-411]ggge&quot;年&quot;m&quot;月&quot;d&quot;日&quot;\(aaa\)"/>
    <numFmt numFmtId="179" formatCode="#,###&quot;枚&quot;;"/>
    <numFmt numFmtId="180" formatCode="[$-411]ggge&quot;年&quot;m&quot;月&quot;&quot;現&quot;&quot;在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;[Red]#,##0"/>
    <numFmt numFmtId="185" formatCode="#,##0;[Red]\-#,##0;"/>
    <numFmt numFmtId="186" formatCode="m&quot;月&quot;d&quot;日&quot;\(aaa\)"/>
    <numFmt numFmtId="187" formatCode="0_ "/>
    <numFmt numFmtId="188" formatCode="#,##0_);\(#,##0\)"/>
    <numFmt numFmtId="189" formatCode="#,##0_);[Red]\(#,##0\)"/>
    <numFmt numFmtId="190" formatCode="yyyy&quot;年&quot;m&quot;月&quot;d&quot;日&quot;;@"/>
    <numFmt numFmtId="191" formatCode="0_);[Red]\(0\)"/>
    <numFmt numFmtId="192" formatCode="m&quot;月&quot;d&quot;日&quot;;@"/>
    <numFmt numFmtId="193" formatCode="#,###&quot;0&quot;;[Red]\-#,###&quot;0&quot;;"/>
    <numFmt numFmtId="194" formatCode="#,###&quot;枚&quot;"/>
    <numFmt numFmtId="195" formatCode="ge&quot;年&quot;m&quot;月&quot;d&quot;日&quot;\(aaa\)"/>
    <numFmt numFmtId="196" formatCode="yyyy&quot;年&quot;m&quot;月&quot;d&quot;日&quot;\(aaa\)"/>
    <numFmt numFmtId="197" formatCode="0.0"/>
    <numFmt numFmtId="198" formatCode="#,##0_ ;[Red]\-#,##0;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14"/>
      <color indexed="8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1"/>
      <color theme="1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72">
    <xf numFmtId="0" fontId="0" fillId="0" borderId="0" xfId="0" applyAlignment="1">
      <alignment/>
    </xf>
    <xf numFmtId="185" fontId="4" fillId="0" borderId="0" xfId="141" applyNumberFormat="1" applyFont="1" applyAlignment="1" applyProtection="1">
      <alignment/>
      <protection/>
    </xf>
    <xf numFmtId="185" fontId="4" fillId="0" borderId="0" xfId="141" applyNumberFormat="1" applyFont="1" applyAlignment="1" applyProtection="1">
      <alignment horizontal="center"/>
      <protection/>
    </xf>
    <xf numFmtId="38" fontId="4" fillId="0" borderId="10" xfId="49" applyFont="1" applyBorder="1" applyAlignment="1" applyProtection="1">
      <alignment horizontal="distributed" vertical="center"/>
      <protection/>
    </xf>
    <xf numFmtId="38" fontId="4" fillId="0" borderId="11" xfId="49" applyFont="1" applyBorder="1" applyAlignment="1" applyProtection="1">
      <alignment horizontal="right" vertical="center"/>
      <protection/>
    </xf>
    <xf numFmtId="38" fontId="4" fillId="0" borderId="12" xfId="49" applyFont="1" applyBorder="1" applyAlignment="1" applyProtection="1">
      <alignment horizontal="distributed" vertical="center"/>
      <protection/>
    </xf>
    <xf numFmtId="38" fontId="4" fillId="0" borderId="13" xfId="49" applyFont="1" applyBorder="1" applyAlignment="1" applyProtection="1">
      <alignment horizontal="right" vertical="center"/>
      <protection/>
    </xf>
    <xf numFmtId="185" fontId="4" fillId="0" borderId="14" xfId="49" applyNumberFormat="1" applyFont="1" applyBorder="1" applyAlignment="1" applyProtection="1">
      <alignment horizontal="center" vertical="center"/>
      <protection/>
    </xf>
    <xf numFmtId="38" fontId="4" fillId="0" borderId="15" xfId="49" applyFont="1" applyBorder="1" applyAlignment="1" applyProtection="1">
      <alignment horizontal="right" vertical="center"/>
      <protection/>
    </xf>
    <xf numFmtId="185" fontId="4" fillId="0" borderId="15" xfId="49" applyNumberFormat="1" applyFont="1" applyBorder="1" applyAlignment="1" applyProtection="1">
      <alignment horizontal="right" vertical="center"/>
      <protection/>
    </xf>
    <xf numFmtId="38" fontId="0" fillId="0" borderId="0" xfId="49" applyFont="1" applyAlignment="1" applyProtection="1">
      <alignment/>
      <protection locked="0"/>
    </xf>
    <xf numFmtId="38" fontId="4" fillId="0" borderId="0" xfId="49" applyFont="1" applyAlignment="1" applyProtection="1">
      <alignment/>
      <protection locked="0"/>
    </xf>
    <xf numFmtId="185" fontId="4" fillId="0" borderId="0" xfId="141" applyNumberFormat="1" applyFont="1" applyAlignment="1" applyProtection="1">
      <alignment horizontal="right" vertical="center"/>
      <protection/>
    </xf>
    <xf numFmtId="38" fontId="0" fillId="0" borderId="0" xfId="49" applyFont="1" applyAlignment="1" applyProtection="1">
      <alignment/>
      <protection/>
    </xf>
    <xf numFmtId="38" fontId="4" fillId="0" borderId="0" xfId="49" applyFont="1" applyAlignment="1" applyProtection="1">
      <alignment horizontal="center"/>
      <protection locked="0"/>
    </xf>
    <xf numFmtId="38" fontId="0" fillId="0" borderId="16" xfId="49" applyNumberFormat="1" applyFont="1" applyBorder="1" applyAlignment="1" applyProtection="1">
      <alignment/>
      <protection/>
    </xf>
    <xf numFmtId="185" fontId="4" fillId="0" borderId="14" xfId="51" applyNumberFormat="1" applyFont="1" applyBorder="1" applyAlignment="1" applyProtection="1">
      <alignment horizontal="center" vertical="center"/>
      <protection/>
    </xf>
    <xf numFmtId="177" fontId="4" fillId="0" borderId="0" xfId="0" applyNumberFormat="1" applyFont="1" applyAlignment="1" applyProtection="1">
      <alignment horizontal="center" vertical="center"/>
      <protection locked="0"/>
    </xf>
    <xf numFmtId="177" fontId="0" fillId="0" borderId="0" xfId="0" applyNumberFormat="1" applyFont="1" applyAlignment="1" applyProtection="1">
      <alignment horizontal="center" vertical="center"/>
      <protection locked="0"/>
    </xf>
    <xf numFmtId="38" fontId="4" fillId="0" borderId="17" xfId="49" applyFont="1" applyBorder="1" applyAlignment="1" applyProtection="1">
      <alignment horizontal="left" vertical="center"/>
      <protection/>
    </xf>
    <xf numFmtId="38" fontId="4" fillId="0" borderId="10" xfId="49" applyFont="1" applyBorder="1" applyAlignment="1" applyProtection="1">
      <alignment horizontal="left" vertical="center"/>
      <protection/>
    </xf>
    <xf numFmtId="38" fontId="4" fillId="0" borderId="12" xfId="49" applyFont="1" applyBorder="1" applyAlignment="1" applyProtection="1">
      <alignment horizontal="left" vertical="center"/>
      <protection/>
    </xf>
    <xf numFmtId="38" fontId="0" fillId="0" borderId="14" xfId="49" applyNumberFormat="1" applyFont="1" applyBorder="1" applyAlignment="1" applyProtection="1">
      <alignment/>
      <protection/>
    </xf>
    <xf numFmtId="38" fontId="0" fillId="0" borderId="18" xfId="49" applyNumberFormat="1" applyFont="1" applyBorder="1" applyAlignment="1" applyProtection="1">
      <alignment/>
      <protection/>
    </xf>
    <xf numFmtId="38" fontId="0" fillId="0" borderId="19" xfId="49" applyNumberFormat="1" applyFont="1" applyBorder="1" applyAlignment="1" applyProtection="1">
      <alignment/>
      <protection/>
    </xf>
    <xf numFmtId="38" fontId="0" fillId="0" borderId="10" xfId="49" applyNumberFormat="1" applyFont="1" applyBorder="1" applyAlignment="1" applyProtection="1">
      <alignment/>
      <protection/>
    </xf>
    <xf numFmtId="38" fontId="0" fillId="0" borderId="10" xfId="49" applyNumberFormat="1" applyFont="1" applyBorder="1" applyAlignment="1" applyProtection="1">
      <alignment horizontal="center" vertical="center"/>
      <protection/>
    </xf>
    <xf numFmtId="177" fontId="4" fillId="0" borderId="20" xfId="0" applyNumberFormat="1" applyFont="1" applyFill="1" applyBorder="1" applyAlignment="1" applyProtection="1">
      <alignment horizontal="center" vertical="center"/>
      <protection/>
    </xf>
    <xf numFmtId="177" fontId="4" fillId="0" borderId="0" xfId="0" applyNumberFormat="1" applyFont="1" applyAlignment="1" applyProtection="1">
      <alignment horizontal="center" vertical="center"/>
      <protection/>
    </xf>
    <xf numFmtId="38" fontId="4" fillId="0" borderId="11" xfId="49" applyFont="1" applyBorder="1" applyAlignment="1" applyProtection="1">
      <alignment horizontal="right" vertical="center"/>
      <protection locked="0"/>
    </xf>
    <xf numFmtId="38" fontId="4" fillId="0" borderId="13" xfId="49" applyFont="1" applyBorder="1" applyAlignment="1" applyProtection="1">
      <alignment horizontal="right" vertical="center"/>
      <protection locked="0"/>
    </xf>
    <xf numFmtId="38" fontId="4" fillId="0" borderId="21" xfId="182" applyFont="1" applyBorder="1" applyAlignment="1" applyProtection="1">
      <alignment horizontal="right" vertical="center"/>
      <protection/>
    </xf>
    <xf numFmtId="38" fontId="4" fillId="0" borderId="11" xfId="182" applyFont="1" applyBorder="1" applyAlignment="1" applyProtection="1">
      <alignment horizontal="right" vertical="center"/>
      <protection/>
    </xf>
    <xf numFmtId="38" fontId="4" fillId="0" borderId="21" xfId="186" applyFont="1" applyBorder="1" applyAlignment="1" applyProtection="1">
      <alignment horizontal="right" vertical="center"/>
      <protection/>
    </xf>
    <xf numFmtId="38" fontId="4" fillId="0" borderId="11" xfId="186" applyFont="1" applyBorder="1" applyAlignment="1" applyProtection="1">
      <alignment horizontal="right" vertical="center"/>
      <protection/>
    </xf>
    <xf numFmtId="38" fontId="4" fillId="0" borderId="21" xfId="191" applyFont="1" applyBorder="1" applyAlignment="1" applyProtection="1">
      <alignment horizontal="right" vertical="center"/>
      <protection/>
    </xf>
    <xf numFmtId="38" fontId="4" fillId="0" borderId="11" xfId="191" applyFont="1" applyBorder="1" applyAlignment="1" applyProtection="1">
      <alignment horizontal="right" vertical="center"/>
      <protection/>
    </xf>
    <xf numFmtId="38" fontId="4" fillId="0" borderId="21" xfId="197" applyFont="1" applyBorder="1" applyAlignment="1" applyProtection="1">
      <alignment horizontal="right" vertical="center"/>
      <protection/>
    </xf>
    <xf numFmtId="38" fontId="4" fillId="0" borderId="11" xfId="197" applyFont="1" applyBorder="1" applyAlignment="1" applyProtection="1">
      <alignment horizontal="right" vertical="center"/>
      <protection/>
    </xf>
    <xf numFmtId="38" fontId="4" fillId="0" borderId="11" xfId="202" applyFont="1" applyBorder="1" applyAlignment="1" applyProtection="1">
      <alignment horizontal="right" vertical="center"/>
      <protection/>
    </xf>
    <xf numFmtId="38" fontId="4" fillId="0" borderId="11" xfId="52" applyFont="1" applyBorder="1" applyAlignment="1" applyProtection="1">
      <alignment horizontal="right" vertical="center"/>
      <protection/>
    </xf>
    <xf numFmtId="38" fontId="4" fillId="0" borderId="21" xfId="57" applyFont="1" applyBorder="1" applyAlignment="1" applyProtection="1">
      <alignment horizontal="right" vertical="center"/>
      <protection/>
    </xf>
    <xf numFmtId="38" fontId="4" fillId="0" borderId="11" xfId="57" applyFont="1" applyBorder="1" applyAlignment="1" applyProtection="1">
      <alignment horizontal="right" vertical="center"/>
      <protection/>
    </xf>
    <xf numFmtId="38" fontId="4" fillId="0" borderId="22" xfId="61" applyFont="1" applyBorder="1" applyAlignment="1" applyProtection="1">
      <alignment horizontal="right" vertical="center"/>
      <protection/>
    </xf>
    <xf numFmtId="38" fontId="4" fillId="0" borderId="23" xfId="61" applyFont="1" applyBorder="1" applyAlignment="1" applyProtection="1">
      <alignment horizontal="right" vertical="center"/>
      <protection/>
    </xf>
    <xf numFmtId="38" fontId="4" fillId="0" borderId="21" xfId="66" applyFont="1" applyBorder="1" applyAlignment="1" applyProtection="1">
      <alignment horizontal="right" vertical="center"/>
      <protection/>
    </xf>
    <xf numFmtId="38" fontId="4" fillId="0" borderId="11" xfId="66" applyFont="1" applyBorder="1" applyAlignment="1" applyProtection="1">
      <alignment horizontal="right" vertical="center"/>
      <protection/>
    </xf>
    <xf numFmtId="38" fontId="4" fillId="0" borderId="21" xfId="51" applyFont="1" applyBorder="1" applyAlignment="1" applyProtection="1">
      <alignment horizontal="right" vertical="center"/>
      <protection/>
    </xf>
    <xf numFmtId="38" fontId="4" fillId="0" borderId="11" xfId="51" applyFont="1" applyBorder="1" applyAlignment="1" applyProtection="1">
      <alignment horizontal="right" vertical="center"/>
      <protection/>
    </xf>
    <xf numFmtId="185" fontId="4" fillId="0" borderId="24" xfId="51" applyNumberFormat="1" applyFont="1" applyBorder="1" applyAlignment="1" applyProtection="1">
      <alignment horizontal="right" vertical="center"/>
      <protection/>
    </xf>
    <xf numFmtId="185" fontId="4" fillId="0" borderId="24" xfId="51" applyNumberFormat="1" applyFont="1" applyBorder="1" applyAlignment="1" applyProtection="1">
      <alignment vertical="center"/>
      <protection/>
    </xf>
    <xf numFmtId="177" fontId="4" fillId="0" borderId="20" xfId="0" applyNumberFormat="1" applyFont="1" applyFill="1" applyBorder="1" applyAlignment="1" applyProtection="1">
      <alignment horizontal="left" vertical="center"/>
      <protection/>
    </xf>
    <xf numFmtId="177" fontId="0" fillId="0" borderId="0" xfId="0" applyNumberFormat="1" applyFont="1" applyFill="1" applyAlignment="1" applyProtection="1">
      <alignment horizontal="center" vertical="center"/>
      <protection/>
    </xf>
    <xf numFmtId="177" fontId="0" fillId="0" borderId="0" xfId="0" applyNumberFormat="1" applyFont="1" applyAlignment="1" applyProtection="1">
      <alignment horizontal="center" vertical="center"/>
      <protection/>
    </xf>
    <xf numFmtId="38" fontId="4" fillId="0" borderId="13" xfId="197" applyFont="1" applyBorder="1" applyAlignment="1" applyProtection="1">
      <alignment horizontal="right" vertical="center"/>
      <protection/>
    </xf>
    <xf numFmtId="38" fontId="4" fillId="0" borderId="25" xfId="51" applyFont="1" applyBorder="1" applyAlignment="1" applyProtection="1">
      <alignment horizontal="right" vertical="center"/>
      <protection/>
    </xf>
    <xf numFmtId="38" fontId="4" fillId="0" borderId="13" xfId="51" applyFont="1" applyBorder="1" applyAlignment="1" applyProtection="1">
      <alignment horizontal="right" vertical="center"/>
      <protection/>
    </xf>
    <xf numFmtId="191" fontId="42" fillId="0" borderId="26" xfId="49" applyNumberFormat="1" applyFont="1" applyBorder="1" applyAlignment="1" applyProtection="1">
      <alignment horizontal="left" vertical="center" shrinkToFit="1"/>
      <protection/>
    </xf>
    <xf numFmtId="191" fontId="42" fillId="0" borderId="19" xfId="49" applyNumberFormat="1" applyFont="1" applyBorder="1" applyAlignment="1" applyProtection="1">
      <alignment horizontal="left" vertical="center" shrinkToFit="1"/>
      <protection/>
    </xf>
    <xf numFmtId="191" fontId="42" fillId="0" borderId="16" xfId="49" applyNumberFormat="1" applyFont="1" applyBorder="1" applyAlignment="1" applyProtection="1">
      <alignment shrinkToFit="1"/>
      <protection/>
    </xf>
    <xf numFmtId="191" fontId="42" fillId="0" borderId="0" xfId="49" applyNumberFormat="1" applyFont="1" applyBorder="1" applyAlignment="1" applyProtection="1">
      <alignment/>
      <protection locked="0"/>
    </xf>
    <xf numFmtId="191" fontId="42" fillId="0" borderId="19" xfId="49" applyNumberFormat="1" applyFont="1" applyBorder="1" applyAlignment="1" applyProtection="1">
      <alignment shrinkToFit="1"/>
      <protection/>
    </xf>
    <xf numFmtId="191" fontId="42" fillId="0" borderId="27" xfId="49" applyNumberFormat="1" applyFont="1" applyBorder="1" applyAlignment="1" applyProtection="1">
      <alignment shrinkToFit="1"/>
      <protection/>
    </xf>
    <xf numFmtId="191" fontId="42" fillId="0" borderId="19" xfId="49" applyNumberFormat="1" applyFont="1" applyBorder="1" applyAlignment="1" applyProtection="1">
      <alignment/>
      <protection/>
    </xf>
    <xf numFmtId="191" fontId="42" fillId="0" borderId="19" xfId="49" applyNumberFormat="1" applyFont="1" applyBorder="1" applyAlignment="1" applyProtection="1">
      <alignment horizontal="left" vertical="center"/>
      <protection/>
    </xf>
    <xf numFmtId="191" fontId="42" fillId="0" borderId="27" xfId="49" applyNumberFormat="1" applyFont="1" applyBorder="1" applyAlignment="1" applyProtection="1">
      <alignment/>
      <protection/>
    </xf>
    <xf numFmtId="191" fontId="42" fillId="0" borderId="16" xfId="49" applyNumberFormat="1" applyFont="1" applyBorder="1" applyAlignment="1" applyProtection="1">
      <alignment/>
      <protection/>
    </xf>
    <xf numFmtId="191" fontId="42" fillId="0" borderId="27" xfId="49" applyNumberFormat="1" applyFont="1" applyBorder="1" applyAlignment="1" applyProtection="1">
      <alignment horizontal="left" vertical="center" shrinkToFit="1"/>
      <protection/>
    </xf>
    <xf numFmtId="191" fontId="42" fillId="0" borderId="28" xfId="49" applyNumberFormat="1" applyFont="1" applyBorder="1" applyAlignment="1" applyProtection="1">
      <alignment horizontal="left" vertical="center" shrinkToFit="1"/>
      <protection/>
    </xf>
    <xf numFmtId="191" fontId="42" fillId="0" borderId="19" xfId="49" applyNumberFormat="1" applyFont="1" applyBorder="1" applyAlignment="1" applyProtection="1">
      <alignment horizontal="right" vertical="center" shrinkToFit="1"/>
      <protection/>
    </xf>
    <xf numFmtId="38" fontId="4" fillId="0" borderId="29" xfId="49" applyFont="1" applyBorder="1" applyAlignment="1" applyProtection="1">
      <alignment horizontal="left" vertical="center"/>
      <protection/>
    </xf>
    <xf numFmtId="38" fontId="4" fillId="0" borderId="30" xfId="49" applyFont="1" applyBorder="1" applyAlignment="1" applyProtection="1">
      <alignment horizontal="left" vertical="center"/>
      <protection/>
    </xf>
    <xf numFmtId="38" fontId="4" fillId="0" borderId="31" xfId="49" applyFont="1" applyBorder="1" applyAlignment="1" applyProtection="1">
      <alignment horizontal="left" vertical="center"/>
      <protection/>
    </xf>
    <xf numFmtId="191" fontId="42" fillId="0" borderId="0" xfId="49" applyNumberFormat="1" applyFont="1" applyBorder="1" applyAlignment="1" applyProtection="1">
      <alignment shrinkToFit="1"/>
      <protection locked="0"/>
    </xf>
    <xf numFmtId="191" fontId="42" fillId="0" borderId="0" xfId="141" applyNumberFormat="1" applyFont="1" applyBorder="1" applyAlignment="1" applyProtection="1">
      <alignment shrinkToFit="1"/>
      <protection/>
    </xf>
    <xf numFmtId="38" fontId="4" fillId="0" borderId="32" xfId="182" applyFont="1" applyBorder="1" applyAlignment="1" applyProtection="1">
      <alignment horizontal="right" vertical="center"/>
      <protection/>
    </xf>
    <xf numFmtId="38" fontId="4" fillId="0" borderId="33" xfId="182" applyFont="1" applyBorder="1" applyAlignment="1" applyProtection="1">
      <alignment horizontal="right" vertical="center"/>
      <protection/>
    </xf>
    <xf numFmtId="185" fontId="4" fillId="0" borderId="24" xfId="49" applyNumberFormat="1" applyFont="1" applyBorder="1" applyAlignment="1" applyProtection="1">
      <alignment horizontal="right" vertical="center"/>
      <protection/>
    </xf>
    <xf numFmtId="38" fontId="4" fillId="0" borderId="13" xfId="57" applyFont="1" applyBorder="1" applyAlignment="1" applyProtection="1">
      <alignment horizontal="right" vertical="center"/>
      <protection/>
    </xf>
    <xf numFmtId="38" fontId="4" fillId="0" borderId="32" xfId="186" applyFont="1" applyBorder="1" applyAlignment="1" applyProtection="1">
      <alignment horizontal="right" vertical="center"/>
      <protection/>
    </xf>
    <xf numFmtId="38" fontId="4" fillId="0" borderId="33" xfId="186" applyFont="1" applyBorder="1" applyAlignment="1" applyProtection="1">
      <alignment horizontal="right" vertical="center"/>
      <protection/>
    </xf>
    <xf numFmtId="38" fontId="4" fillId="0" borderId="21" xfId="182" applyFont="1" applyBorder="1" applyAlignment="1" applyProtection="1">
      <alignment horizontal="right" vertical="center"/>
      <protection locked="0"/>
    </xf>
    <xf numFmtId="38" fontId="4" fillId="0" borderId="11" xfId="182" applyFont="1" applyBorder="1" applyAlignment="1" applyProtection="1">
      <alignment horizontal="right" vertical="center"/>
      <protection locked="0"/>
    </xf>
    <xf numFmtId="38" fontId="4" fillId="0" borderId="21" xfId="186" applyFont="1" applyBorder="1" applyAlignment="1" applyProtection="1">
      <alignment horizontal="right" vertical="center"/>
      <protection locked="0"/>
    </xf>
    <xf numFmtId="38" fontId="4" fillId="0" borderId="11" xfId="186" applyFont="1" applyBorder="1" applyAlignment="1" applyProtection="1">
      <alignment horizontal="right" vertical="center"/>
      <protection locked="0"/>
    </xf>
    <xf numFmtId="0" fontId="6" fillId="0" borderId="16" xfId="0" applyFont="1" applyBorder="1" applyAlignment="1" applyProtection="1">
      <alignment vertical="top"/>
      <protection/>
    </xf>
    <xf numFmtId="38" fontId="6" fillId="0" borderId="16" xfId="51" applyFont="1" applyBorder="1" applyAlignment="1" applyProtection="1">
      <alignment vertical="top"/>
      <protection/>
    </xf>
    <xf numFmtId="38" fontId="0" fillId="0" borderId="34" xfId="49" applyNumberFormat="1" applyFont="1" applyBorder="1" applyAlignment="1" applyProtection="1">
      <alignment/>
      <protection/>
    </xf>
    <xf numFmtId="38" fontId="0" fillId="0" borderId="0" xfId="49" applyNumberFormat="1" applyFont="1" applyBorder="1" applyAlignment="1" applyProtection="1">
      <alignment/>
      <protection/>
    </xf>
    <xf numFmtId="38" fontId="0" fillId="0" borderId="35" xfId="49" applyNumberFormat="1" applyFont="1" applyBorder="1" applyAlignment="1" applyProtection="1">
      <alignment/>
      <protection/>
    </xf>
    <xf numFmtId="191" fontId="42" fillId="0" borderId="34" xfId="49" applyNumberFormat="1" applyFont="1" applyBorder="1" applyAlignment="1" applyProtection="1">
      <alignment shrinkToFit="1"/>
      <protection/>
    </xf>
    <xf numFmtId="38" fontId="4" fillId="0" borderId="0" xfId="49" applyFont="1" applyBorder="1" applyAlignment="1" applyProtection="1">
      <alignment horizontal="distributed" vertical="center"/>
      <protection/>
    </xf>
    <xf numFmtId="38" fontId="4" fillId="0" borderId="36" xfId="49" applyFont="1" applyBorder="1" applyAlignment="1" applyProtection="1">
      <alignment horizontal="right" vertical="center"/>
      <protection/>
    </xf>
    <xf numFmtId="38" fontId="0" fillId="0" borderId="26" xfId="49" applyNumberFormat="1" applyFont="1" applyBorder="1" applyAlignment="1" applyProtection="1">
      <alignment horizontal="left" vertical="center"/>
      <protection/>
    </xf>
    <xf numFmtId="38" fontId="0" fillId="0" borderId="17" xfId="49" applyNumberFormat="1" applyFont="1" applyBorder="1" applyAlignment="1" applyProtection="1">
      <alignment horizontal="left" vertical="center"/>
      <protection/>
    </xf>
    <xf numFmtId="38" fontId="0" fillId="0" borderId="37" xfId="49" applyNumberFormat="1" applyFont="1" applyBorder="1" applyAlignment="1" applyProtection="1">
      <alignment horizontal="left" vertical="center"/>
      <protection/>
    </xf>
    <xf numFmtId="188" fontId="0" fillId="0" borderId="19" xfId="49" applyNumberFormat="1" applyFont="1" applyBorder="1" applyAlignment="1" applyProtection="1">
      <alignment/>
      <protection/>
    </xf>
    <xf numFmtId="188" fontId="0" fillId="0" borderId="10" xfId="49" applyNumberFormat="1" applyFont="1" applyBorder="1" applyAlignment="1" applyProtection="1">
      <alignment/>
      <protection/>
    </xf>
    <xf numFmtId="188" fontId="0" fillId="0" borderId="38" xfId="49" applyNumberFormat="1" applyFont="1" applyBorder="1" applyAlignment="1" applyProtection="1">
      <alignment/>
      <protection/>
    </xf>
    <xf numFmtId="38" fontId="0" fillId="0" borderId="38" xfId="49" applyNumberFormat="1" applyFont="1" applyBorder="1" applyAlignment="1" applyProtection="1">
      <alignment/>
      <protection/>
    </xf>
    <xf numFmtId="38" fontId="0" fillId="0" borderId="27" xfId="49" applyNumberFormat="1" applyFont="1" applyBorder="1" applyAlignment="1" applyProtection="1">
      <alignment/>
      <protection/>
    </xf>
    <xf numFmtId="38" fontId="0" fillId="0" borderId="12" xfId="49" applyNumberFormat="1" applyFont="1" applyBorder="1" applyAlignment="1" applyProtection="1">
      <alignment/>
      <protection/>
    </xf>
    <xf numFmtId="38" fontId="0" fillId="0" borderId="39" xfId="49" applyNumberFormat="1" applyFont="1" applyBorder="1" applyAlignment="1" applyProtection="1">
      <alignment/>
      <protection/>
    </xf>
    <xf numFmtId="38" fontId="4" fillId="0" borderId="30" xfId="49" applyFont="1" applyBorder="1" applyAlignment="1" applyProtection="1">
      <alignment horizontal="distributed" vertical="center"/>
      <protection/>
    </xf>
    <xf numFmtId="38" fontId="4" fillId="0" borderId="21" xfId="191" applyFont="1" applyBorder="1" applyAlignment="1" applyProtection="1">
      <alignment horizontal="right" vertical="center"/>
      <protection locked="0"/>
    </xf>
    <xf numFmtId="38" fontId="4" fillId="0" borderId="11" xfId="191" applyFont="1" applyBorder="1" applyAlignment="1" applyProtection="1">
      <alignment horizontal="right" vertical="center"/>
      <protection locked="0"/>
    </xf>
    <xf numFmtId="38" fontId="0" fillId="0" borderId="19" xfId="49" applyNumberFormat="1" applyFont="1" applyBorder="1" applyAlignment="1" applyProtection="1">
      <alignment vertical="center"/>
      <protection/>
    </xf>
    <xf numFmtId="38" fontId="0" fillId="0" borderId="10" xfId="49" applyNumberFormat="1" applyFont="1" applyBorder="1" applyAlignment="1" applyProtection="1">
      <alignment vertical="center"/>
      <protection/>
    </xf>
    <xf numFmtId="38" fontId="0" fillId="0" borderId="27" xfId="49" applyNumberFormat="1" applyFont="1" applyBorder="1" applyAlignment="1" applyProtection="1">
      <alignment vertical="center"/>
      <protection/>
    </xf>
    <xf numFmtId="38" fontId="0" fillId="0" borderId="12" xfId="49" applyNumberFormat="1" applyFont="1" applyBorder="1" applyAlignment="1" applyProtection="1">
      <alignment vertical="center"/>
      <protection/>
    </xf>
    <xf numFmtId="38" fontId="4" fillId="0" borderId="21" xfId="197" applyFont="1" applyBorder="1" applyAlignment="1" applyProtection="1">
      <alignment horizontal="right" vertical="center"/>
      <protection locked="0"/>
    </xf>
    <xf numFmtId="38" fontId="4" fillId="0" borderId="11" xfId="197" applyFont="1" applyBorder="1" applyAlignment="1" applyProtection="1">
      <alignment horizontal="right" vertical="center"/>
      <protection locked="0"/>
    </xf>
    <xf numFmtId="38" fontId="4" fillId="0" borderId="13" xfId="197" applyFont="1" applyBorder="1" applyAlignment="1" applyProtection="1">
      <alignment horizontal="right" vertical="center"/>
      <protection locked="0"/>
    </xf>
    <xf numFmtId="38" fontId="4" fillId="0" borderId="11" xfId="202" applyFont="1" applyBorder="1" applyAlignment="1" applyProtection="1">
      <alignment horizontal="right" vertical="center"/>
      <protection locked="0"/>
    </xf>
    <xf numFmtId="38" fontId="4" fillId="0" borderId="40" xfId="202" applyFont="1" applyBorder="1" applyAlignment="1" applyProtection="1">
      <alignment horizontal="right" vertical="center"/>
      <protection locked="0"/>
    </xf>
    <xf numFmtId="38" fontId="4" fillId="0" borderId="11" xfId="52" applyFont="1" applyBorder="1" applyAlignment="1" applyProtection="1">
      <alignment horizontal="right" vertical="center"/>
      <protection locked="0"/>
    </xf>
    <xf numFmtId="38" fontId="4" fillId="0" borderId="40" xfId="52" applyFont="1" applyBorder="1" applyAlignment="1" applyProtection="1">
      <alignment horizontal="right" vertical="center"/>
      <protection locked="0"/>
    </xf>
    <xf numFmtId="38" fontId="4" fillId="0" borderId="21" xfId="57" applyFont="1" applyBorder="1" applyAlignment="1" applyProtection="1">
      <alignment horizontal="right" vertical="center"/>
      <protection locked="0"/>
    </xf>
    <xf numFmtId="38" fontId="4" fillId="0" borderId="11" xfId="57" applyFont="1" applyBorder="1" applyAlignment="1" applyProtection="1">
      <alignment horizontal="right" vertical="center"/>
      <protection locked="0"/>
    </xf>
    <xf numFmtId="38" fontId="4" fillId="0" borderId="13" xfId="57" applyFont="1" applyBorder="1" applyAlignment="1" applyProtection="1">
      <alignment horizontal="right" vertical="center"/>
      <protection locked="0"/>
    </xf>
    <xf numFmtId="38" fontId="4" fillId="0" borderId="21" xfId="61" applyFont="1" applyBorder="1" applyAlignment="1" applyProtection="1">
      <alignment horizontal="right" vertical="center"/>
      <protection locked="0"/>
    </xf>
    <xf numFmtId="38" fontId="4" fillId="0" borderId="11" xfId="61" applyFont="1" applyBorder="1" applyAlignment="1" applyProtection="1">
      <alignment horizontal="right" vertical="center"/>
      <protection locked="0"/>
    </xf>
    <xf numFmtId="38" fontId="4" fillId="0" borderId="21" xfId="66" applyFont="1" applyBorder="1" applyAlignment="1" applyProtection="1">
      <alignment horizontal="right" vertical="center"/>
      <protection locked="0"/>
    </xf>
    <xf numFmtId="38" fontId="4" fillId="0" borderId="11" xfId="66" applyFont="1" applyBorder="1" applyAlignment="1" applyProtection="1">
      <alignment horizontal="right" vertical="center"/>
      <protection locked="0"/>
    </xf>
    <xf numFmtId="38" fontId="4" fillId="0" borderId="21" xfId="51" applyFont="1" applyBorder="1" applyAlignment="1" applyProtection="1">
      <alignment horizontal="right" vertical="center"/>
      <protection locked="0"/>
    </xf>
    <xf numFmtId="38" fontId="4" fillId="0" borderId="11" xfId="51" applyFont="1" applyBorder="1" applyAlignment="1" applyProtection="1">
      <alignment horizontal="right" vertical="center"/>
      <protection locked="0"/>
    </xf>
    <xf numFmtId="38" fontId="4" fillId="0" borderId="40" xfId="51" applyFont="1" applyBorder="1" applyAlignment="1" applyProtection="1">
      <alignment horizontal="right" vertical="center"/>
      <protection locked="0"/>
    </xf>
    <xf numFmtId="38" fontId="0" fillId="0" borderId="17" xfId="49" applyNumberFormat="1" applyFont="1" applyBorder="1" applyAlignment="1" applyProtection="1">
      <alignment/>
      <protection/>
    </xf>
    <xf numFmtId="38" fontId="4" fillId="0" borderId="13" xfId="51" applyFont="1" applyBorder="1" applyAlignment="1" applyProtection="1">
      <alignment horizontal="right" vertical="center"/>
      <protection locked="0"/>
    </xf>
    <xf numFmtId="38" fontId="4" fillId="0" borderId="25" xfId="51" applyFont="1" applyBorder="1" applyAlignment="1" applyProtection="1">
      <alignment horizontal="right" vertical="center"/>
      <protection locked="0"/>
    </xf>
    <xf numFmtId="38" fontId="0" fillId="0" borderId="28" xfId="49" applyNumberFormat="1" applyFont="1" applyBorder="1" applyAlignment="1" applyProtection="1">
      <alignment/>
      <protection/>
    </xf>
    <xf numFmtId="38" fontId="0" fillId="0" borderId="31" xfId="49" applyNumberFormat="1" applyFont="1" applyBorder="1" applyAlignment="1" applyProtection="1">
      <alignment/>
      <protection/>
    </xf>
    <xf numFmtId="178" fontId="0" fillId="0" borderId="16" xfId="0" applyNumberFormat="1" applyFont="1" applyBorder="1" applyAlignment="1" applyProtection="1">
      <alignment horizontal="left" vertical="top"/>
      <protection/>
    </xf>
    <xf numFmtId="0" fontId="0" fillId="0" borderId="16" xfId="0" applyNumberFormat="1" applyFont="1" applyBorder="1" applyAlignment="1" applyProtection="1">
      <alignment horizontal="left" vertical="top"/>
      <protection/>
    </xf>
    <xf numFmtId="177" fontId="4" fillId="0" borderId="20" xfId="0" applyNumberFormat="1" applyFont="1" applyFill="1" applyBorder="1" applyAlignment="1" applyProtection="1">
      <alignment horizontal="right" vertical="center"/>
      <protection/>
    </xf>
    <xf numFmtId="0" fontId="43" fillId="0" borderId="41" xfId="0" applyFont="1" applyBorder="1" applyAlignment="1" applyProtection="1">
      <alignment horizontal="center" vertical="center"/>
      <protection/>
    </xf>
    <xf numFmtId="38" fontId="4" fillId="0" borderId="32" xfId="51" applyFont="1" applyBorder="1" applyAlignment="1" applyProtection="1">
      <alignment vertical="center"/>
      <protection/>
    </xf>
    <xf numFmtId="38" fontId="4" fillId="0" borderId="33" xfId="51" applyFont="1" applyBorder="1" applyAlignment="1" applyProtection="1">
      <alignment vertical="center"/>
      <protection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178" fontId="9" fillId="0" borderId="18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38" fontId="9" fillId="0" borderId="18" xfId="51" applyFont="1" applyBorder="1" applyAlignment="1" applyProtection="1">
      <alignment horizontal="center" vertical="center" shrinkToFit="1"/>
      <protection locked="0"/>
    </xf>
    <xf numFmtId="38" fontId="4" fillId="0" borderId="42" xfId="51" applyFont="1" applyBorder="1" applyAlignment="1" applyProtection="1">
      <alignment vertical="center"/>
      <protection/>
    </xf>
    <xf numFmtId="38" fontId="4" fillId="0" borderId="24" xfId="51" applyFont="1" applyBorder="1" applyAlignment="1" applyProtection="1">
      <alignment horizontal="right" vertical="center"/>
      <protection/>
    </xf>
    <xf numFmtId="38" fontId="4" fillId="0" borderId="43" xfId="51" applyFont="1" applyBorder="1" applyAlignment="1" applyProtection="1">
      <alignment vertical="center"/>
      <protection/>
    </xf>
    <xf numFmtId="0" fontId="43" fillId="0" borderId="18" xfId="0" applyFont="1" applyBorder="1" applyAlignment="1" applyProtection="1">
      <alignment horizontal="center" vertical="center"/>
      <protection/>
    </xf>
    <xf numFmtId="38" fontId="4" fillId="0" borderId="44" xfId="51" applyFont="1" applyBorder="1" applyAlignment="1" applyProtection="1">
      <alignment vertical="center"/>
      <protection/>
    </xf>
    <xf numFmtId="38" fontId="4" fillId="0" borderId="17" xfId="51" applyFont="1" applyBorder="1" applyAlignment="1" applyProtection="1">
      <alignment horizontal="left" vertical="center"/>
      <protection/>
    </xf>
    <xf numFmtId="38" fontId="4" fillId="0" borderId="10" xfId="51" applyFont="1" applyBorder="1" applyAlignment="1" applyProtection="1">
      <alignment horizontal="left" vertical="center"/>
      <protection/>
    </xf>
    <xf numFmtId="38" fontId="4" fillId="0" borderId="12" xfId="51" applyFont="1" applyBorder="1" applyAlignment="1" applyProtection="1">
      <alignment horizontal="distributed" vertical="center"/>
      <protection/>
    </xf>
    <xf numFmtId="38" fontId="4" fillId="0" borderId="29" xfId="51" applyFont="1" applyBorder="1" applyAlignment="1" applyProtection="1">
      <alignment horizontal="left" vertical="center"/>
      <protection/>
    </xf>
    <xf numFmtId="38" fontId="4" fillId="0" borderId="30" xfId="51" applyFont="1" applyBorder="1" applyAlignment="1" applyProtection="1">
      <alignment horizontal="left" vertical="center"/>
      <protection/>
    </xf>
    <xf numFmtId="38" fontId="4" fillId="0" borderId="12" xfId="51" applyFont="1" applyBorder="1" applyAlignment="1" applyProtection="1">
      <alignment horizontal="left" vertical="center"/>
      <protection/>
    </xf>
    <xf numFmtId="38" fontId="4" fillId="0" borderId="10" xfId="51" applyFont="1" applyBorder="1" applyAlignment="1" applyProtection="1">
      <alignment vertical="center"/>
      <protection/>
    </xf>
    <xf numFmtId="38" fontId="4" fillId="0" borderId="17" xfId="51" applyFont="1" applyBorder="1" applyAlignment="1" applyProtection="1">
      <alignment horizontal="left" vertical="center" shrinkToFit="1"/>
      <protection/>
    </xf>
    <xf numFmtId="38" fontId="4" fillId="0" borderId="10" xfId="51" applyFont="1" applyBorder="1" applyAlignment="1" applyProtection="1">
      <alignment horizontal="left" vertical="center" shrinkToFit="1"/>
      <protection/>
    </xf>
    <xf numFmtId="38" fontId="4" fillId="0" borderId="10" xfId="51" applyFont="1" applyBorder="1" applyAlignment="1" applyProtection="1">
      <alignment horizontal="distributed" vertical="center"/>
      <protection/>
    </xf>
    <xf numFmtId="38" fontId="4" fillId="0" borderId="29" xfId="51" applyFont="1" applyBorder="1" applyAlignment="1" applyProtection="1">
      <alignment horizontal="left" vertical="center" shrinkToFit="1"/>
      <protection/>
    </xf>
    <xf numFmtId="38" fontId="4" fillId="0" borderId="30" xfId="51" applyFont="1" applyBorder="1" applyAlignment="1" applyProtection="1">
      <alignment horizontal="left" vertical="center" shrinkToFit="1"/>
      <protection/>
    </xf>
    <xf numFmtId="38" fontId="4" fillId="0" borderId="0" xfId="51" applyFont="1" applyAlignment="1" applyProtection="1">
      <alignment/>
      <protection locked="0"/>
    </xf>
    <xf numFmtId="194" fontId="9" fillId="0" borderId="18" xfId="0" applyNumberFormat="1" applyFont="1" applyBorder="1" applyAlignment="1" applyProtection="1">
      <alignment horizontal="center" vertical="center"/>
      <protection/>
    </xf>
    <xf numFmtId="0" fontId="43" fillId="0" borderId="45" xfId="0" applyFont="1" applyBorder="1" applyAlignment="1" applyProtection="1">
      <alignment horizontal="center" vertical="center"/>
      <protection/>
    </xf>
    <xf numFmtId="185" fontId="4" fillId="0" borderId="0" xfId="51" applyNumberFormat="1" applyFont="1" applyAlignment="1" applyProtection="1">
      <alignment vertical="center"/>
      <protection/>
    </xf>
    <xf numFmtId="194" fontId="9" fillId="0" borderId="18" xfId="51" applyNumberFormat="1" applyFont="1" applyBorder="1" applyAlignment="1" applyProtection="1">
      <alignment horizontal="center" vertical="center" shrinkToFit="1"/>
      <protection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46" xfId="0" applyFont="1" applyBorder="1" applyAlignment="1">
      <alignment horizontal="center"/>
    </xf>
    <xf numFmtId="49" fontId="0" fillId="0" borderId="46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87" fontId="0" fillId="0" borderId="0" xfId="0" applyNumberFormat="1" applyFont="1" applyBorder="1" applyAlignment="1">
      <alignment horizontal="center"/>
    </xf>
    <xf numFmtId="38" fontId="0" fillId="0" borderId="19" xfId="49" applyNumberFormat="1" applyFont="1" applyBorder="1" applyAlignment="1" applyProtection="1">
      <alignment horizontal="center" vertical="center"/>
      <protection/>
    </xf>
    <xf numFmtId="38" fontId="0" fillId="0" borderId="38" xfId="49" applyNumberFormat="1" applyFont="1" applyBorder="1" applyAlignment="1" applyProtection="1">
      <alignment horizontal="center" vertical="center"/>
      <protection/>
    </xf>
    <xf numFmtId="38" fontId="0" fillId="0" borderId="10" xfId="49" applyNumberFormat="1" applyFont="1" applyBorder="1" applyAlignment="1" applyProtection="1">
      <alignment horizontal="center" vertical="center"/>
      <protection/>
    </xf>
    <xf numFmtId="38" fontId="0" fillId="0" borderId="19" xfId="49" applyNumberFormat="1" applyFont="1" applyBorder="1" applyAlignment="1" applyProtection="1">
      <alignment horizontal="center"/>
      <protection/>
    </xf>
    <xf numFmtId="38" fontId="0" fillId="0" borderId="10" xfId="49" applyNumberFormat="1" applyFont="1" applyBorder="1" applyAlignment="1" applyProtection="1">
      <alignment horizontal="center"/>
      <protection/>
    </xf>
    <xf numFmtId="38" fontId="0" fillId="0" borderId="26" xfId="49" applyNumberFormat="1" applyFont="1" applyBorder="1" applyAlignment="1" applyProtection="1">
      <alignment vertical="center"/>
      <protection/>
    </xf>
    <xf numFmtId="38" fontId="0" fillId="0" borderId="17" xfId="49" applyNumberFormat="1" applyFont="1" applyBorder="1" applyAlignment="1" applyProtection="1">
      <alignment vertical="center"/>
      <protection/>
    </xf>
    <xf numFmtId="177" fontId="4" fillId="0" borderId="0" xfId="0" applyNumberFormat="1" applyFont="1" applyAlignment="1" applyProtection="1">
      <alignment horizontal="right" vertical="center"/>
      <protection/>
    </xf>
    <xf numFmtId="0" fontId="43" fillId="0" borderId="0" xfId="0" applyFont="1" applyAlignment="1">
      <alignment/>
    </xf>
    <xf numFmtId="0" fontId="0" fillId="0" borderId="35" xfId="0" applyFont="1" applyBorder="1" applyAlignment="1">
      <alignment horizontal="center"/>
    </xf>
    <xf numFmtId="0" fontId="0" fillId="0" borderId="0" xfId="0" applyFont="1" applyAlignment="1">
      <alignment/>
    </xf>
    <xf numFmtId="38" fontId="0" fillId="0" borderId="26" xfId="49" applyNumberFormat="1" applyFont="1" applyBorder="1" applyAlignment="1" applyProtection="1">
      <alignment/>
      <protection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7" fillId="0" borderId="0" xfId="0" applyFont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177" fontId="4" fillId="0" borderId="16" xfId="0" applyNumberFormat="1" applyFont="1" applyBorder="1" applyAlignment="1" applyProtection="1">
      <alignment horizontal="center" vertical="center"/>
      <protection/>
    </xf>
    <xf numFmtId="177" fontId="4" fillId="0" borderId="41" xfId="0" applyNumberFormat="1" applyFont="1" applyBorder="1" applyAlignment="1" applyProtection="1">
      <alignment horizontal="center" vertical="center"/>
      <protection/>
    </xf>
    <xf numFmtId="177" fontId="4" fillId="0" borderId="14" xfId="0" applyNumberFormat="1" applyFont="1" applyBorder="1" applyAlignment="1" applyProtection="1">
      <alignment horizontal="center" vertical="center"/>
      <protection/>
    </xf>
    <xf numFmtId="0" fontId="2" fillId="0" borderId="19" xfId="43" applyBorder="1" applyAlignment="1" applyProtection="1">
      <alignment horizontal="center" vertical="center"/>
      <protection/>
    </xf>
    <xf numFmtId="0" fontId="2" fillId="0" borderId="30" xfId="43" applyBorder="1" applyAlignment="1" applyProtection="1">
      <alignment horizontal="center" vertical="center"/>
      <protection/>
    </xf>
    <xf numFmtId="177" fontId="2" fillId="0" borderId="28" xfId="43" applyNumberFormat="1" applyFill="1" applyBorder="1" applyAlignment="1" applyProtection="1">
      <alignment horizontal="center" vertical="center"/>
      <protection/>
    </xf>
    <xf numFmtId="177" fontId="2" fillId="0" borderId="49" xfId="43" applyNumberFormat="1" applyFill="1" applyBorder="1" applyAlignment="1" applyProtection="1">
      <alignment horizontal="center" vertical="center"/>
      <protection/>
    </xf>
    <xf numFmtId="177" fontId="4" fillId="0" borderId="16" xfId="0" applyNumberFormat="1" applyFont="1" applyFill="1" applyBorder="1" applyAlignment="1" applyProtection="1">
      <alignment horizontal="center" vertical="center"/>
      <protection/>
    </xf>
    <xf numFmtId="177" fontId="4" fillId="0" borderId="41" xfId="0" applyNumberFormat="1" applyFont="1" applyFill="1" applyBorder="1" applyAlignment="1" applyProtection="1">
      <alignment horizontal="center" vertical="center"/>
      <protection/>
    </xf>
    <xf numFmtId="177" fontId="2" fillId="0" borderId="19" xfId="43" applyNumberFormat="1" applyFill="1" applyBorder="1" applyAlignment="1" applyProtection="1">
      <alignment horizontal="center" vertical="center"/>
      <protection/>
    </xf>
    <xf numFmtId="177" fontId="2" fillId="0" borderId="30" xfId="43" applyNumberFormat="1" applyFill="1" applyBorder="1" applyAlignment="1" applyProtection="1">
      <alignment horizontal="center" vertical="center"/>
      <protection/>
    </xf>
    <xf numFmtId="177" fontId="4" fillId="0" borderId="26" xfId="0" applyNumberFormat="1" applyFont="1" applyBorder="1" applyAlignment="1" applyProtection="1">
      <alignment horizontal="center" vertical="center"/>
      <protection/>
    </xf>
    <xf numFmtId="177" fontId="4" fillId="0" borderId="29" xfId="0" applyNumberFormat="1" applyFont="1" applyBorder="1" applyAlignment="1" applyProtection="1">
      <alignment horizontal="center" vertical="center"/>
      <protection/>
    </xf>
    <xf numFmtId="178" fontId="9" fillId="0" borderId="14" xfId="0" applyNumberFormat="1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177" fontId="4" fillId="0" borderId="11" xfId="49" applyNumberFormat="1" applyFont="1" applyFill="1" applyBorder="1" applyAlignment="1" applyProtection="1">
      <alignment vertical="center"/>
      <protection/>
    </xf>
    <xf numFmtId="0" fontId="0" fillId="0" borderId="38" xfId="0" applyBorder="1" applyAlignment="1" applyProtection="1">
      <alignment vertical="center"/>
      <protection/>
    </xf>
    <xf numFmtId="177" fontId="4" fillId="0" borderId="25" xfId="49" applyNumberFormat="1" applyFont="1" applyFill="1" applyBorder="1" applyAlignment="1" applyProtection="1">
      <alignment vertical="center"/>
      <protection/>
    </xf>
    <xf numFmtId="0" fontId="0" fillId="0" borderId="50" xfId="0" applyBorder="1" applyAlignment="1" applyProtection="1">
      <alignment vertical="center"/>
      <protection/>
    </xf>
    <xf numFmtId="177" fontId="4" fillId="0" borderId="15" xfId="0" applyNumberFormat="1" applyFont="1" applyBorder="1" applyAlignment="1" applyProtection="1">
      <alignment horizontal="right" vertical="center"/>
      <protection/>
    </xf>
    <xf numFmtId="0" fontId="0" fillId="0" borderId="18" xfId="0" applyBorder="1" applyAlignment="1" applyProtection="1">
      <alignment vertical="center"/>
      <protection/>
    </xf>
    <xf numFmtId="177" fontId="0" fillId="0" borderId="11" xfId="51" applyNumberFormat="1" applyFont="1" applyFill="1" applyBorder="1" applyAlignment="1" applyProtection="1">
      <alignment vertical="center" shrinkToFit="1"/>
      <protection/>
    </xf>
    <xf numFmtId="0" fontId="0" fillId="0" borderId="38" xfId="0" applyFont="1" applyBorder="1" applyAlignment="1" applyProtection="1">
      <alignment vertical="center"/>
      <protection/>
    </xf>
    <xf numFmtId="177" fontId="0" fillId="0" borderId="25" xfId="51" applyNumberFormat="1" applyFont="1" applyFill="1" applyBorder="1" applyAlignment="1" applyProtection="1">
      <alignment vertical="center" shrinkToFit="1"/>
      <protection/>
    </xf>
    <xf numFmtId="0" fontId="0" fillId="0" borderId="50" xfId="0" applyFont="1" applyBorder="1" applyAlignment="1" applyProtection="1">
      <alignment vertical="center"/>
      <protection/>
    </xf>
    <xf numFmtId="177" fontId="0" fillId="0" borderId="15" xfId="51" applyNumberFormat="1" applyFont="1" applyFill="1" applyBorder="1" applyAlignment="1" applyProtection="1">
      <alignment vertical="center" shrinkToFit="1"/>
      <protection/>
    </xf>
    <xf numFmtId="0" fontId="0" fillId="0" borderId="18" xfId="0" applyFont="1" applyBorder="1" applyAlignment="1" applyProtection="1">
      <alignment vertical="center"/>
      <protection/>
    </xf>
    <xf numFmtId="177" fontId="0" fillId="0" borderId="40" xfId="51" applyNumberFormat="1" applyFont="1" applyFill="1" applyBorder="1" applyAlignment="1" applyProtection="1">
      <alignment vertical="center" shrinkToFit="1"/>
      <protection/>
    </xf>
    <xf numFmtId="0" fontId="0" fillId="0" borderId="51" xfId="0" applyFont="1" applyBorder="1" applyAlignment="1" applyProtection="1">
      <alignment vertical="center"/>
      <protection/>
    </xf>
    <xf numFmtId="0" fontId="43" fillId="0" borderId="14" xfId="0" applyFont="1" applyBorder="1" applyAlignment="1" applyProtection="1">
      <alignment horizontal="center" vertical="center"/>
      <protection/>
    </xf>
    <xf numFmtId="177" fontId="0" fillId="0" borderId="52" xfId="51" applyNumberFormat="1" applyFont="1" applyFill="1" applyBorder="1" applyAlignment="1" applyProtection="1">
      <alignment vertical="center" shrinkToFit="1"/>
      <protection/>
    </xf>
    <xf numFmtId="177" fontId="0" fillId="0" borderId="30" xfId="51" applyNumberFormat="1" applyFont="1" applyFill="1" applyBorder="1" applyAlignment="1" applyProtection="1">
      <alignment vertical="center" shrinkToFit="1"/>
      <protection/>
    </xf>
    <xf numFmtId="0" fontId="43" fillId="0" borderId="15" xfId="0" applyFont="1" applyBorder="1" applyAlignment="1" applyProtection="1">
      <alignment horizontal="center" vertical="center"/>
      <protection/>
    </xf>
    <xf numFmtId="0" fontId="43" fillId="0" borderId="41" xfId="0" applyFont="1" applyBorder="1" applyAlignment="1" applyProtection="1">
      <alignment horizontal="center" vertical="center"/>
      <protection/>
    </xf>
    <xf numFmtId="177" fontId="0" fillId="0" borderId="49" xfId="51" applyNumberFormat="1" applyFont="1" applyFill="1" applyBorder="1" applyAlignment="1" applyProtection="1">
      <alignment vertical="center" shrinkToFit="1"/>
      <protection/>
    </xf>
    <xf numFmtId="177" fontId="0" fillId="0" borderId="41" xfId="51" applyNumberFormat="1" applyFont="1" applyFill="1" applyBorder="1" applyAlignment="1" applyProtection="1">
      <alignment vertical="center" shrinkToFit="1"/>
      <protection/>
    </xf>
    <xf numFmtId="177" fontId="4" fillId="0" borderId="21" xfId="49" applyNumberFormat="1" applyFont="1" applyFill="1" applyBorder="1" applyAlignment="1" applyProtection="1">
      <alignment vertical="center"/>
      <protection/>
    </xf>
    <xf numFmtId="0" fontId="0" fillId="0" borderId="37" xfId="0" applyBorder="1" applyAlignment="1" applyProtection="1">
      <alignment vertical="center"/>
      <protection/>
    </xf>
    <xf numFmtId="177" fontId="4" fillId="0" borderId="30" xfId="49" applyNumberFormat="1" applyFont="1" applyFill="1" applyBorder="1" applyAlignment="1" applyProtection="1">
      <alignment vertical="center"/>
      <protection/>
    </xf>
    <xf numFmtId="177" fontId="4" fillId="0" borderId="49" xfId="49" applyNumberFormat="1" applyFont="1" applyFill="1" applyBorder="1" applyAlignment="1" applyProtection="1">
      <alignment vertical="center"/>
      <protection/>
    </xf>
    <xf numFmtId="177" fontId="4" fillId="0" borderId="41" xfId="0" applyNumberFormat="1" applyFont="1" applyBorder="1" applyAlignment="1" applyProtection="1">
      <alignment horizontal="right" vertical="center"/>
      <protection/>
    </xf>
    <xf numFmtId="0" fontId="0" fillId="0" borderId="49" xfId="0" applyFon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41" xfId="0" applyFont="1" applyBorder="1" applyAlignment="1" applyProtection="1">
      <alignment vertical="center"/>
      <protection/>
    </xf>
    <xf numFmtId="177" fontId="4" fillId="0" borderId="29" xfId="49" applyNumberFormat="1" applyFont="1" applyFill="1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0" fillId="0" borderId="49" xfId="0" applyBorder="1" applyAlignment="1" applyProtection="1">
      <alignment vertical="center"/>
      <protection/>
    </xf>
    <xf numFmtId="0" fontId="0" fillId="0" borderId="41" xfId="0" applyBorder="1" applyAlignment="1" applyProtection="1">
      <alignment vertical="center"/>
      <protection/>
    </xf>
    <xf numFmtId="0" fontId="0" fillId="0" borderId="52" xfId="0" applyFont="1" applyBorder="1" applyAlignment="1" applyProtection="1">
      <alignment vertical="center"/>
      <protection/>
    </xf>
    <xf numFmtId="0" fontId="0" fillId="0" borderId="30" xfId="0" applyFont="1" applyBorder="1" applyAlignment="1" applyProtection="1">
      <alignment vertical="center"/>
      <protection/>
    </xf>
    <xf numFmtId="177" fontId="4" fillId="0" borderId="10" xfId="49" applyNumberFormat="1" applyFont="1" applyFill="1" applyBorder="1" applyAlignment="1" applyProtection="1">
      <alignment vertical="center"/>
      <protection/>
    </xf>
    <xf numFmtId="0" fontId="2" fillId="0" borderId="26" xfId="43" applyBorder="1" applyAlignment="1" applyProtection="1">
      <alignment horizontal="center" vertical="center"/>
      <protection/>
    </xf>
    <xf numFmtId="0" fontId="2" fillId="0" borderId="29" xfId="43" applyBorder="1" applyAlignment="1" applyProtection="1">
      <alignment horizontal="center" vertical="center"/>
      <protection/>
    </xf>
    <xf numFmtId="178" fontId="8" fillId="0" borderId="53" xfId="130" applyNumberFormat="1" applyFont="1" applyBorder="1" applyAlignment="1" applyProtection="1">
      <alignment horizontal="center" vertical="top" shrinkToFit="1"/>
      <protection locked="0"/>
    </xf>
    <xf numFmtId="178" fontId="8" fillId="0" borderId="54" xfId="130" applyNumberFormat="1" applyFont="1" applyBorder="1" applyAlignment="1" applyProtection="1">
      <alignment horizontal="center" vertical="top" shrinkToFit="1"/>
      <protection locked="0"/>
    </xf>
    <xf numFmtId="185" fontId="4" fillId="0" borderId="55" xfId="130" applyNumberFormat="1" applyFont="1" applyBorder="1" applyAlignment="1" applyProtection="1">
      <alignment horizontal="left" vertical="top"/>
      <protection/>
    </xf>
    <xf numFmtId="185" fontId="4" fillId="0" borderId="56" xfId="130" applyNumberFormat="1" applyFont="1" applyBorder="1" applyAlignment="1" applyProtection="1">
      <alignment horizontal="left" vertical="top"/>
      <protection/>
    </xf>
    <xf numFmtId="0" fontId="0" fillId="0" borderId="29" xfId="0" applyBorder="1" applyAlignment="1" applyProtection="1">
      <alignment vertical="center"/>
      <protection/>
    </xf>
    <xf numFmtId="38" fontId="9" fillId="0" borderId="14" xfId="51" applyFont="1" applyBorder="1" applyAlignment="1" applyProtection="1">
      <alignment horizontal="center" vertical="center" shrinkToFit="1"/>
      <protection locked="0"/>
    </xf>
    <xf numFmtId="0" fontId="0" fillId="0" borderId="18" xfId="0" applyFont="1" applyBorder="1" applyAlignment="1" applyProtection="1">
      <alignment horizontal="center" vertical="center" shrinkToFit="1"/>
      <protection locked="0"/>
    </xf>
    <xf numFmtId="185" fontId="9" fillId="0" borderId="14" xfId="0" applyNumberFormat="1" applyFont="1" applyBorder="1" applyAlignment="1" applyProtection="1">
      <alignment horizontal="center" vertical="center" shrinkToFit="1"/>
      <protection locked="0"/>
    </xf>
    <xf numFmtId="38" fontId="5" fillId="0" borderId="0" xfId="49" applyFont="1" applyBorder="1" applyAlignment="1" applyProtection="1">
      <alignment horizontal="distributed" vertical="center"/>
      <protection locked="0"/>
    </xf>
    <xf numFmtId="0" fontId="0" fillId="0" borderId="16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38" fontId="4" fillId="0" borderId="14" xfId="49" applyFont="1" applyBorder="1" applyAlignment="1" applyProtection="1">
      <alignment horizontal="right" vertical="center" shrinkToFit="1"/>
      <protection locked="0"/>
    </xf>
    <xf numFmtId="0" fontId="0" fillId="0" borderId="14" xfId="0" applyBorder="1" applyAlignment="1">
      <alignment vertical="center" shrinkToFit="1"/>
    </xf>
    <xf numFmtId="178" fontId="9" fillId="0" borderId="53" xfId="51" applyNumberFormat="1" applyFont="1" applyBorder="1" applyAlignment="1" applyProtection="1">
      <alignment horizontal="center" vertical="top" shrinkToFit="1"/>
      <protection locked="0"/>
    </xf>
    <xf numFmtId="178" fontId="9" fillId="0" borderId="57" xfId="51" applyNumberFormat="1" applyFont="1" applyBorder="1" applyAlignment="1" applyProtection="1">
      <alignment horizontal="center" vertical="top" shrinkToFit="1"/>
      <protection locked="0"/>
    </xf>
    <xf numFmtId="178" fontId="9" fillId="0" borderId="54" xfId="51" applyNumberFormat="1" applyFont="1" applyBorder="1" applyAlignment="1" applyProtection="1">
      <alignment horizontal="center" vertical="top" shrinkToFit="1"/>
      <protection locked="0"/>
    </xf>
    <xf numFmtId="38" fontId="6" fillId="0" borderId="55" xfId="51" applyFont="1" applyBorder="1" applyAlignment="1" applyProtection="1">
      <alignment horizontal="left" vertical="top"/>
      <protection/>
    </xf>
    <xf numFmtId="38" fontId="6" fillId="0" borderId="20" xfId="51" applyFont="1" applyBorder="1" applyAlignment="1" applyProtection="1">
      <alignment horizontal="left" vertical="top"/>
      <protection/>
    </xf>
    <xf numFmtId="38" fontId="6" fillId="0" borderId="56" xfId="51" applyFont="1" applyBorder="1" applyAlignment="1" applyProtection="1">
      <alignment horizontal="left" vertical="top"/>
      <protection/>
    </xf>
    <xf numFmtId="0" fontId="43" fillId="0" borderId="16" xfId="0" applyFon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vertical="center" shrinkToFit="1"/>
      <protection locked="0"/>
    </xf>
    <xf numFmtId="0" fontId="0" fillId="0" borderId="1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</cellXfs>
  <cellStyles count="20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10" xfId="51"/>
    <cellStyle name="桁区切り 100" xfId="52"/>
    <cellStyle name="桁区切り 101" xfId="53"/>
    <cellStyle name="桁区切り 102" xfId="54"/>
    <cellStyle name="桁区切り 103" xfId="55"/>
    <cellStyle name="桁区切り 104" xfId="56"/>
    <cellStyle name="桁区切り 105" xfId="57"/>
    <cellStyle name="桁区切り 106" xfId="58"/>
    <cellStyle name="桁区切り 107" xfId="59"/>
    <cellStyle name="桁区切り 108" xfId="60"/>
    <cellStyle name="桁区切り 109" xfId="61"/>
    <cellStyle name="桁区切り 11" xfId="62"/>
    <cellStyle name="桁区切り 110" xfId="63"/>
    <cellStyle name="桁区切り 111" xfId="64"/>
    <cellStyle name="桁区切り 112" xfId="65"/>
    <cellStyle name="桁区切り 113" xfId="66"/>
    <cellStyle name="桁区切り 114" xfId="67"/>
    <cellStyle name="桁区切り 115" xfId="68"/>
    <cellStyle name="桁区切り 116" xfId="69"/>
    <cellStyle name="桁区切り 117" xfId="70"/>
    <cellStyle name="桁区切り 118" xfId="71"/>
    <cellStyle name="桁区切り 119" xfId="72"/>
    <cellStyle name="桁区切り 12" xfId="73"/>
    <cellStyle name="桁区切り 120" xfId="74"/>
    <cellStyle name="桁区切り 121" xfId="75"/>
    <cellStyle name="桁区切り 122" xfId="76"/>
    <cellStyle name="桁区切り 123" xfId="77"/>
    <cellStyle name="桁区切り 124" xfId="78"/>
    <cellStyle name="桁区切り 125" xfId="79"/>
    <cellStyle name="桁区切り 126" xfId="80"/>
    <cellStyle name="桁区切り 127" xfId="81"/>
    <cellStyle name="桁区切り 128" xfId="82"/>
    <cellStyle name="桁区切り 129" xfId="83"/>
    <cellStyle name="桁区切り 13" xfId="84"/>
    <cellStyle name="桁区切り 130" xfId="85"/>
    <cellStyle name="桁区切り 131" xfId="86"/>
    <cellStyle name="桁区切り 132" xfId="87"/>
    <cellStyle name="桁区切り 133" xfId="88"/>
    <cellStyle name="桁区切り 134" xfId="89"/>
    <cellStyle name="桁区切り 135" xfId="90"/>
    <cellStyle name="桁区切り 136" xfId="91"/>
    <cellStyle name="桁区切り 137" xfId="92"/>
    <cellStyle name="桁区切り 138" xfId="93"/>
    <cellStyle name="桁区切り 139" xfId="94"/>
    <cellStyle name="桁区切り 14" xfId="95"/>
    <cellStyle name="桁区切り 140" xfId="96"/>
    <cellStyle name="桁区切り 141" xfId="97"/>
    <cellStyle name="桁区切り 142" xfId="98"/>
    <cellStyle name="桁区切り 143" xfId="99"/>
    <cellStyle name="桁区切り 144" xfId="100"/>
    <cellStyle name="桁区切り 145" xfId="101"/>
    <cellStyle name="桁区切り 146" xfId="102"/>
    <cellStyle name="桁区切り 147" xfId="103"/>
    <cellStyle name="桁区切り 148" xfId="104"/>
    <cellStyle name="桁区切り 149" xfId="105"/>
    <cellStyle name="桁区切り 15" xfId="106"/>
    <cellStyle name="桁区切り 150" xfId="107"/>
    <cellStyle name="桁区切り 151" xfId="108"/>
    <cellStyle name="桁区切り 152" xfId="109"/>
    <cellStyle name="桁区切り 153" xfId="110"/>
    <cellStyle name="桁区切り 154" xfId="111"/>
    <cellStyle name="桁区切り 155" xfId="112"/>
    <cellStyle name="桁区切り 156" xfId="113"/>
    <cellStyle name="桁区切り 157" xfId="114"/>
    <cellStyle name="桁区切り 16" xfId="115"/>
    <cellStyle name="桁区切り 17" xfId="116"/>
    <cellStyle name="桁区切り 18" xfId="117"/>
    <cellStyle name="桁区切り 19" xfId="118"/>
    <cellStyle name="桁区切り 2" xfId="119"/>
    <cellStyle name="桁区切り 20" xfId="120"/>
    <cellStyle name="桁区切り 21" xfId="121"/>
    <cellStyle name="桁区切り 22" xfId="122"/>
    <cellStyle name="桁区切り 23" xfId="123"/>
    <cellStyle name="桁区切り 24" xfId="124"/>
    <cellStyle name="桁区切り 25" xfId="125"/>
    <cellStyle name="桁区切り 26" xfId="126"/>
    <cellStyle name="桁区切り 27" xfId="127"/>
    <cellStyle name="桁区切り 28" xfId="128"/>
    <cellStyle name="桁区切り 29" xfId="129"/>
    <cellStyle name="桁区切り 3" xfId="130"/>
    <cellStyle name="桁区切り 30" xfId="131"/>
    <cellStyle name="桁区切り 31" xfId="132"/>
    <cellStyle name="桁区切り 32" xfId="133"/>
    <cellStyle name="桁区切り 33" xfId="134"/>
    <cellStyle name="桁区切り 34" xfId="135"/>
    <cellStyle name="桁区切り 35" xfId="136"/>
    <cellStyle name="桁区切り 36" xfId="137"/>
    <cellStyle name="桁区切り 37" xfId="138"/>
    <cellStyle name="桁区切り 38" xfId="139"/>
    <cellStyle name="桁区切り 39" xfId="140"/>
    <cellStyle name="桁区切り 4" xfId="141"/>
    <cellStyle name="桁区切り 40" xfId="142"/>
    <cellStyle name="桁区切り 41" xfId="143"/>
    <cellStyle name="桁区切り 42" xfId="144"/>
    <cellStyle name="桁区切り 43" xfId="145"/>
    <cellStyle name="桁区切り 44" xfId="146"/>
    <cellStyle name="桁区切り 45" xfId="147"/>
    <cellStyle name="桁区切り 46" xfId="148"/>
    <cellStyle name="桁区切り 47" xfId="149"/>
    <cellStyle name="桁区切り 48" xfId="150"/>
    <cellStyle name="桁区切り 49" xfId="151"/>
    <cellStyle name="桁区切り 5" xfId="152"/>
    <cellStyle name="桁区切り 50" xfId="153"/>
    <cellStyle name="桁区切り 51" xfId="154"/>
    <cellStyle name="桁区切り 52" xfId="155"/>
    <cellStyle name="桁区切り 53" xfId="156"/>
    <cellStyle name="桁区切り 54" xfId="157"/>
    <cellStyle name="桁区切り 55" xfId="158"/>
    <cellStyle name="桁区切り 56" xfId="159"/>
    <cellStyle name="桁区切り 57" xfId="160"/>
    <cellStyle name="桁区切り 58" xfId="161"/>
    <cellStyle name="桁区切り 59" xfId="162"/>
    <cellStyle name="桁区切り 6" xfId="163"/>
    <cellStyle name="桁区切り 60" xfId="164"/>
    <cellStyle name="桁区切り 61" xfId="165"/>
    <cellStyle name="桁区切り 62" xfId="166"/>
    <cellStyle name="桁区切り 63" xfId="167"/>
    <cellStyle name="桁区切り 64" xfId="168"/>
    <cellStyle name="桁区切り 65" xfId="169"/>
    <cellStyle name="桁区切り 66" xfId="170"/>
    <cellStyle name="桁区切り 67" xfId="171"/>
    <cellStyle name="桁区切り 68" xfId="172"/>
    <cellStyle name="桁区切り 69" xfId="173"/>
    <cellStyle name="桁区切り 7" xfId="174"/>
    <cellStyle name="桁区切り 70" xfId="175"/>
    <cellStyle name="桁区切り 71" xfId="176"/>
    <cellStyle name="桁区切り 72" xfId="177"/>
    <cellStyle name="桁区切り 73" xfId="178"/>
    <cellStyle name="桁区切り 74" xfId="179"/>
    <cellStyle name="桁区切り 75" xfId="180"/>
    <cellStyle name="桁区切り 76" xfId="181"/>
    <cellStyle name="桁区切り 77" xfId="182"/>
    <cellStyle name="桁区切り 78" xfId="183"/>
    <cellStyle name="桁区切り 79" xfId="184"/>
    <cellStyle name="桁区切り 8" xfId="185"/>
    <cellStyle name="桁区切り 80" xfId="186"/>
    <cellStyle name="桁区切り 81" xfId="187"/>
    <cellStyle name="桁区切り 82" xfId="188"/>
    <cellStyle name="桁区切り 83" xfId="189"/>
    <cellStyle name="桁区切り 84" xfId="190"/>
    <cellStyle name="桁区切り 85" xfId="191"/>
    <cellStyle name="桁区切り 86" xfId="192"/>
    <cellStyle name="桁区切り 87" xfId="193"/>
    <cellStyle name="桁区切り 88" xfId="194"/>
    <cellStyle name="桁区切り 89" xfId="195"/>
    <cellStyle name="桁区切り 9" xfId="196"/>
    <cellStyle name="桁区切り 90" xfId="197"/>
    <cellStyle name="桁区切り 91" xfId="198"/>
    <cellStyle name="桁区切り 92" xfId="199"/>
    <cellStyle name="桁区切り 93" xfId="200"/>
    <cellStyle name="桁区切り 94" xfId="201"/>
    <cellStyle name="桁区切り 95" xfId="202"/>
    <cellStyle name="桁区切り 96" xfId="203"/>
    <cellStyle name="桁区切り 97" xfId="204"/>
    <cellStyle name="桁区切り 98" xfId="205"/>
    <cellStyle name="桁区切り 99" xfId="206"/>
    <cellStyle name="見出し 1" xfId="207"/>
    <cellStyle name="見出し 2" xfId="208"/>
    <cellStyle name="見出し 3" xfId="209"/>
    <cellStyle name="見出し 4" xfId="210"/>
    <cellStyle name="集計" xfId="211"/>
    <cellStyle name="出力" xfId="212"/>
    <cellStyle name="説明文" xfId="213"/>
    <cellStyle name="Currency [0]" xfId="214"/>
    <cellStyle name="Currency" xfId="215"/>
    <cellStyle name="入力" xfId="216"/>
    <cellStyle name="Followed Hyperlink" xfId="217"/>
    <cellStyle name="良い" xfId="2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85725" cy="219075"/>
    <xdr:sp fLocksText="0">
      <xdr:nvSpPr>
        <xdr:cNvPr id="3" name="Text Box 1"/>
        <xdr:cNvSpPr txBox="1">
          <a:spLocks noChangeArrowheads="1"/>
        </xdr:cNvSpPr>
      </xdr:nvSpPr>
      <xdr:spPr>
        <a:xfrm>
          <a:off x="8763000" y="87534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85725" cy="219075"/>
    <xdr:sp fLocksText="0">
      <xdr:nvSpPr>
        <xdr:cNvPr id="4" name="Text Box 2"/>
        <xdr:cNvSpPr txBox="1">
          <a:spLocks noChangeArrowheads="1"/>
        </xdr:cNvSpPr>
      </xdr:nvSpPr>
      <xdr:spPr>
        <a:xfrm>
          <a:off x="8763000" y="87534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5" name="Text Box 1"/>
        <xdr:cNvSpPr txBox="1">
          <a:spLocks noChangeArrowheads="1"/>
        </xdr:cNvSpPr>
      </xdr:nvSpPr>
      <xdr:spPr>
        <a:xfrm>
          <a:off x="87630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85725" cy="219075"/>
    <xdr:sp fLocksText="0">
      <xdr:nvSpPr>
        <xdr:cNvPr id="6" name="Text Box 1"/>
        <xdr:cNvSpPr txBox="1">
          <a:spLocks noChangeArrowheads="1"/>
        </xdr:cNvSpPr>
      </xdr:nvSpPr>
      <xdr:spPr>
        <a:xfrm>
          <a:off x="8763000" y="87534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85725" cy="219075"/>
    <xdr:sp fLocksText="0">
      <xdr:nvSpPr>
        <xdr:cNvPr id="7" name="Text Box 2"/>
        <xdr:cNvSpPr txBox="1">
          <a:spLocks noChangeArrowheads="1"/>
        </xdr:cNvSpPr>
      </xdr:nvSpPr>
      <xdr:spPr>
        <a:xfrm>
          <a:off x="8763000" y="87534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8" name="Text Box 1"/>
        <xdr:cNvSpPr txBox="1">
          <a:spLocks noChangeArrowheads="1"/>
        </xdr:cNvSpPr>
      </xdr:nvSpPr>
      <xdr:spPr>
        <a:xfrm>
          <a:off x="87630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85725" cy="219075"/>
    <xdr:sp fLocksText="0">
      <xdr:nvSpPr>
        <xdr:cNvPr id="9" name="Text Box 1"/>
        <xdr:cNvSpPr txBox="1">
          <a:spLocks noChangeArrowheads="1"/>
        </xdr:cNvSpPr>
      </xdr:nvSpPr>
      <xdr:spPr>
        <a:xfrm>
          <a:off x="8763000" y="87534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85725" cy="219075"/>
    <xdr:sp fLocksText="0">
      <xdr:nvSpPr>
        <xdr:cNvPr id="10" name="Text Box 2"/>
        <xdr:cNvSpPr txBox="1">
          <a:spLocks noChangeArrowheads="1"/>
        </xdr:cNvSpPr>
      </xdr:nvSpPr>
      <xdr:spPr>
        <a:xfrm>
          <a:off x="8763000" y="87534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16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0134600" y="45434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0134600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85725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10134600" y="45434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85725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101346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5" name="Text Box 2"/>
        <xdr:cNvSpPr txBox="1">
          <a:spLocks noChangeArrowheads="1"/>
        </xdr:cNvSpPr>
      </xdr:nvSpPr>
      <xdr:spPr>
        <a:xfrm>
          <a:off x="10134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85725" cy="190500"/>
    <xdr:sp fLocksText="0">
      <xdr:nvSpPr>
        <xdr:cNvPr id="6" name="Text Box 1"/>
        <xdr:cNvSpPr txBox="1">
          <a:spLocks noChangeArrowheads="1"/>
        </xdr:cNvSpPr>
      </xdr:nvSpPr>
      <xdr:spPr>
        <a:xfrm>
          <a:off x="101346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7" name="Text Box 2"/>
        <xdr:cNvSpPr txBox="1">
          <a:spLocks noChangeArrowheads="1"/>
        </xdr:cNvSpPr>
      </xdr:nvSpPr>
      <xdr:spPr>
        <a:xfrm>
          <a:off x="10134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85725" cy="190500"/>
    <xdr:sp fLocksText="0">
      <xdr:nvSpPr>
        <xdr:cNvPr id="8" name="Text Box 1"/>
        <xdr:cNvSpPr txBox="1">
          <a:spLocks noChangeArrowheads="1"/>
        </xdr:cNvSpPr>
      </xdr:nvSpPr>
      <xdr:spPr>
        <a:xfrm>
          <a:off x="101346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9" name="Text Box 2"/>
        <xdr:cNvSpPr txBox="1">
          <a:spLocks noChangeArrowheads="1"/>
        </xdr:cNvSpPr>
      </xdr:nvSpPr>
      <xdr:spPr>
        <a:xfrm>
          <a:off x="10134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10" name="Text Box 3"/>
        <xdr:cNvSpPr txBox="1">
          <a:spLocks noChangeArrowheads="1"/>
        </xdr:cNvSpPr>
      </xdr:nvSpPr>
      <xdr:spPr>
        <a:xfrm>
          <a:off x="10134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85725" cy="190500"/>
    <xdr:sp fLocksText="0">
      <xdr:nvSpPr>
        <xdr:cNvPr id="11" name="Text Box 4"/>
        <xdr:cNvSpPr txBox="1">
          <a:spLocks noChangeArrowheads="1"/>
        </xdr:cNvSpPr>
      </xdr:nvSpPr>
      <xdr:spPr>
        <a:xfrm>
          <a:off x="101346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12" name="Text Box 1"/>
        <xdr:cNvSpPr txBox="1">
          <a:spLocks noChangeArrowheads="1"/>
        </xdr:cNvSpPr>
      </xdr:nvSpPr>
      <xdr:spPr>
        <a:xfrm>
          <a:off x="10134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85725" cy="190500"/>
    <xdr:sp fLocksText="0">
      <xdr:nvSpPr>
        <xdr:cNvPr id="13" name="Text Box 1"/>
        <xdr:cNvSpPr txBox="1">
          <a:spLocks noChangeArrowheads="1"/>
        </xdr:cNvSpPr>
      </xdr:nvSpPr>
      <xdr:spPr>
        <a:xfrm>
          <a:off x="101346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85725" cy="190500"/>
    <xdr:sp fLocksText="0">
      <xdr:nvSpPr>
        <xdr:cNvPr id="14" name="Text Box 1"/>
        <xdr:cNvSpPr txBox="1">
          <a:spLocks noChangeArrowheads="1"/>
        </xdr:cNvSpPr>
      </xdr:nvSpPr>
      <xdr:spPr>
        <a:xfrm>
          <a:off x="101346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85725" cy="190500"/>
    <xdr:sp fLocksText="0">
      <xdr:nvSpPr>
        <xdr:cNvPr id="15" name="Text Box 1"/>
        <xdr:cNvSpPr txBox="1">
          <a:spLocks noChangeArrowheads="1"/>
        </xdr:cNvSpPr>
      </xdr:nvSpPr>
      <xdr:spPr>
        <a:xfrm>
          <a:off x="101346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85725" cy="190500"/>
    <xdr:sp fLocksText="0">
      <xdr:nvSpPr>
        <xdr:cNvPr id="16" name="Text Box 1"/>
        <xdr:cNvSpPr txBox="1">
          <a:spLocks noChangeArrowheads="1"/>
        </xdr:cNvSpPr>
      </xdr:nvSpPr>
      <xdr:spPr>
        <a:xfrm>
          <a:off x="101346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17" name="Text Box 2"/>
        <xdr:cNvSpPr txBox="1">
          <a:spLocks noChangeArrowheads="1"/>
        </xdr:cNvSpPr>
      </xdr:nvSpPr>
      <xdr:spPr>
        <a:xfrm>
          <a:off x="10134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85725" cy="190500"/>
    <xdr:sp fLocksText="0">
      <xdr:nvSpPr>
        <xdr:cNvPr id="18" name="Text Box 1"/>
        <xdr:cNvSpPr txBox="1">
          <a:spLocks noChangeArrowheads="1"/>
        </xdr:cNvSpPr>
      </xdr:nvSpPr>
      <xdr:spPr>
        <a:xfrm>
          <a:off x="101346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85725" cy="190500"/>
    <xdr:sp fLocksText="0">
      <xdr:nvSpPr>
        <xdr:cNvPr id="19" name="Text Box 1"/>
        <xdr:cNvSpPr txBox="1">
          <a:spLocks noChangeArrowheads="1"/>
        </xdr:cNvSpPr>
      </xdr:nvSpPr>
      <xdr:spPr>
        <a:xfrm>
          <a:off x="101346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20" name="Text Box 1"/>
        <xdr:cNvSpPr txBox="1">
          <a:spLocks noChangeArrowheads="1"/>
        </xdr:cNvSpPr>
      </xdr:nvSpPr>
      <xdr:spPr>
        <a:xfrm>
          <a:off x="10134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85725" cy="190500"/>
    <xdr:sp fLocksText="0">
      <xdr:nvSpPr>
        <xdr:cNvPr id="21" name="Text Box 1"/>
        <xdr:cNvSpPr txBox="1">
          <a:spLocks noChangeArrowheads="1"/>
        </xdr:cNvSpPr>
      </xdr:nvSpPr>
      <xdr:spPr>
        <a:xfrm>
          <a:off x="101346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85725" cy="219075"/>
    <xdr:sp fLocksText="0">
      <xdr:nvSpPr>
        <xdr:cNvPr id="22" name="Text Box 1"/>
        <xdr:cNvSpPr txBox="1">
          <a:spLocks noChangeArrowheads="1"/>
        </xdr:cNvSpPr>
      </xdr:nvSpPr>
      <xdr:spPr>
        <a:xfrm>
          <a:off x="10134600" y="45434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85725" cy="219075"/>
    <xdr:sp fLocksText="0">
      <xdr:nvSpPr>
        <xdr:cNvPr id="23" name="Text Box 2"/>
        <xdr:cNvSpPr txBox="1">
          <a:spLocks noChangeArrowheads="1"/>
        </xdr:cNvSpPr>
      </xdr:nvSpPr>
      <xdr:spPr>
        <a:xfrm>
          <a:off x="10134600" y="45434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85725" cy="190500"/>
    <xdr:sp fLocksText="0">
      <xdr:nvSpPr>
        <xdr:cNvPr id="24" name="Text Box 1"/>
        <xdr:cNvSpPr txBox="1">
          <a:spLocks noChangeArrowheads="1"/>
        </xdr:cNvSpPr>
      </xdr:nvSpPr>
      <xdr:spPr>
        <a:xfrm>
          <a:off x="101346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25" name="Text Box 2"/>
        <xdr:cNvSpPr txBox="1">
          <a:spLocks noChangeArrowheads="1"/>
        </xdr:cNvSpPr>
      </xdr:nvSpPr>
      <xdr:spPr>
        <a:xfrm>
          <a:off x="10134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85725" cy="190500"/>
    <xdr:sp fLocksText="0">
      <xdr:nvSpPr>
        <xdr:cNvPr id="26" name="Text Box 1"/>
        <xdr:cNvSpPr txBox="1">
          <a:spLocks noChangeArrowheads="1"/>
        </xdr:cNvSpPr>
      </xdr:nvSpPr>
      <xdr:spPr>
        <a:xfrm>
          <a:off x="101346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27" name="Text Box 2"/>
        <xdr:cNvSpPr txBox="1">
          <a:spLocks noChangeArrowheads="1"/>
        </xdr:cNvSpPr>
      </xdr:nvSpPr>
      <xdr:spPr>
        <a:xfrm>
          <a:off x="10134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85725" cy="190500"/>
    <xdr:sp fLocksText="0">
      <xdr:nvSpPr>
        <xdr:cNvPr id="28" name="Text Box 1"/>
        <xdr:cNvSpPr txBox="1">
          <a:spLocks noChangeArrowheads="1"/>
        </xdr:cNvSpPr>
      </xdr:nvSpPr>
      <xdr:spPr>
        <a:xfrm>
          <a:off x="101346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29" name="Text Box 2"/>
        <xdr:cNvSpPr txBox="1">
          <a:spLocks noChangeArrowheads="1"/>
        </xdr:cNvSpPr>
      </xdr:nvSpPr>
      <xdr:spPr>
        <a:xfrm>
          <a:off x="10134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30" name="Text Box 3"/>
        <xdr:cNvSpPr txBox="1">
          <a:spLocks noChangeArrowheads="1"/>
        </xdr:cNvSpPr>
      </xdr:nvSpPr>
      <xdr:spPr>
        <a:xfrm>
          <a:off x="10134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85725" cy="190500"/>
    <xdr:sp fLocksText="0">
      <xdr:nvSpPr>
        <xdr:cNvPr id="31" name="Text Box 4"/>
        <xdr:cNvSpPr txBox="1">
          <a:spLocks noChangeArrowheads="1"/>
        </xdr:cNvSpPr>
      </xdr:nvSpPr>
      <xdr:spPr>
        <a:xfrm>
          <a:off x="101346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32" name="Text Box 1"/>
        <xdr:cNvSpPr txBox="1">
          <a:spLocks noChangeArrowheads="1"/>
        </xdr:cNvSpPr>
      </xdr:nvSpPr>
      <xdr:spPr>
        <a:xfrm>
          <a:off x="10134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85725" cy="190500"/>
    <xdr:sp fLocksText="0">
      <xdr:nvSpPr>
        <xdr:cNvPr id="33" name="Text Box 1"/>
        <xdr:cNvSpPr txBox="1">
          <a:spLocks noChangeArrowheads="1"/>
        </xdr:cNvSpPr>
      </xdr:nvSpPr>
      <xdr:spPr>
        <a:xfrm>
          <a:off x="101346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85725" cy="190500"/>
    <xdr:sp fLocksText="0">
      <xdr:nvSpPr>
        <xdr:cNvPr id="34" name="Text Box 1"/>
        <xdr:cNvSpPr txBox="1">
          <a:spLocks noChangeArrowheads="1"/>
        </xdr:cNvSpPr>
      </xdr:nvSpPr>
      <xdr:spPr>
        <a:xfrm>
          <a:off x="101346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85725" cy="190500"/>
    <xdr:sp fLocksText="0">
      <xdr:nvSpPr>
        <xdr:cNvPr id="35" name="Text Box 1"/>
        <xdr:cNvSpPr txBox="1">
          <a:spLocks noChangeArrowheads="1"/>
        </xdr:cNvSpPr>
      </xdr:nvSpPr>
      <xdr:spPr>
        <a:xfrm>
          <a:off x="101346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85725" cy="190500"/>
    <xdr:sp fLocksText="0">
      <xdr:nvSpPr>
        <xdr:cNvPr id="36" name="Text Box 1"/>
        <xdr:cNvSpPr txBox="1">
          <a:spLocks noChangeArrowheads="1"/>
        </xdr:cNvSpPr>
      </xdr:nvSpPr>
      <xdr:spPr>
        <a:xfrm>
          <a:off x="101346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37" name="Text Box 2"/>
        <xdr:cNvSpPr txBox="1">
          <a:spLocks noChangeArrowheads="1"/>
        </xdr:cNvSpPr>
      </xdr:nvSpPr>
      <xdr:spPr>
        <a:xfrm>
          <a:off x="10134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85725" cy="190500"/>
    <xdr:sp fLocksText="0">
      <xdr:nvSpPr>
        <xdr:cNvPr id="38" name="Text Box 1"/>
        <xdr:cNvSpPr txBox="1">
          <a:spLocks noChangeArrowheads="1"/>
        </xdr:cNvSpPr>
      </xdr:nvSpPr>
      <xdr:spPr>
        <a:xfrm>
          <a:off x="101346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85725" cy="190500"/>
    <xdr:sp fLocksText="0">
      <xdr:nvSpPr>
        <xdr:cNvPr id="39" name="Text Box 1"/>
        <xdr:cNvSpPr txBox="1">
          <a:spLocks noChangeArrowheads="1"/>
        </xdr:cNvSpPr>
      </xdr:nvSpPr>
      <xdr:spPr>
        <a:xfrm>
          <a:off x="101346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40" name="Text Box 1"/>
        <xdr:cNvSpPr txBox="1">
          <a:spLocks noChangeArrowheads="1"/>
        </xdr:cNvSpPr>
      </xdr:nvSpPr>
      <xdr:spPr>
        <a:xfrm>
          <a:off x="10134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85725" cy="190500"/>
    <xdr:sp fLocksText="0">
      <xdr:nvSpPr>
        <xdr:cNvPr id="41" name="Text Box 1"/>
        <xdr:cNvSpPr txBox="1">
          <a:spLocks noChangeArrowheads="1"/>
        </xdr:cNvSpPr>
      </xdr:nvSpPr>
      <xdr:spPr>
        <a:xfrm>
          <a:off x="101346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85725" cy="219075"/>
    <xdr:sp fLocksText="0">
      <xdr:nvSpPr>
        <xdr:cNvPr id="42" name="Text Box 1"/>
        <xdr:cNvSpPr txBox="1">
          <a:spLocks noChangeArrowheads="1"/>
        </xdr:cNvSpPr>
      </xdr:nvSpPr>
      <xdr:spPr>
        <a:xfrm>
          <a:off x="10134600" y="7515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85725" cy="219075"/>
    <xdr:sp fLocksText="0">
      <xdr:nvSpPr>
        <xdr:cNvPr id="43" name="Text Box 2"/>
        <xdr:cNvSpPr txBox="1">
          <a:spLocks noChangeArrowheads="1"/>
        </xdr:cNvSpPr>
      </xdr:nvSpPr>
      <xdr:spPr>
        <a:xfrm>
          <a:off x="10134600" y="7515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85725" cy="190500"/>
    <xdr:sp fLocksText="0">
      <xdr:nvSpPr>
        <xdr:cNvPr id="44" name="Text Box 1"/>
        <xdr:cNvSpPr txBox="1">
          <a:spLocks noChangeArrowheads="1"/>
        </xdr:cNvSpPr>
      </xdr:nvSpPr>
      <xdr:spPr>
        <a:xfrm>
          <a:off x="10134600" y="7515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85725" cy="190500"/>
    <xdr:sp fLocksText="0">
      <xdr:nvSpPr>
        <xdr:cNvPr id="45" name="Text Box 2"/>
        <xdr:cNvSpPr txBox="1">
          <a:spLocks noChangeArrowheads="1"/>
        </xdr:cNvSpPr>
      </xdr:nvSpPr>
      <xdr:spPr>
        <a:xfrm>
          <a:off x="10134600" y="7267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85725" cy="190500"/>
    <xdr:sp fLocksText="0">
      <xdr:nvSpPr>
        <xdr:cNvPr id="46" name="Text Box 1"/>
        <xdr:cNvSpPr txBox="1">
          <a:spLocks noChangeArrowheads="1"/>
        </xdr:cNvSpPr>
      </xdr:nvSpPr>
      <xdr:spPr>
        <a:xfrm>
          <a:off x="10134600" y="7515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85725" cy="190500"/>
    <xdr:sp fLocksText="0">
      <xdr:nvSpPr>
        <xdr:cNvPr id="47" name="Text Box 2"/>
        <xdr:cNvSpPr txBox="1">
          <a:spLocks noChangeArrowheads="1"/>
        </xdr:cNvSpPr>
      </xdr:nvSpPr>
      <xdr:spPr>
        <a:xfrm>
          <a:off x="10134600" y="7267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85725" cy="190500"/>
    <xdr:sp fLocksText="0">
      <xdr:nvSpPr>
        <xdr:cNvPr id="48" name="Text Box 1"/>
        <xdr:cNvSpPr txBox="1">
          <a:spLocks noChangeArrowheads="1"/>
        </xdr:cNvSpPr>
      </xdr:nvSpPr>
      <xdr:spPr>
        <a:xfrm>
          <a:off x="10134600" y="7515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85725" cy="190500"/>
    <xdr:sp fLocksText="0">
      <xdr:nvSpPr>
        <xdr:cNvPr id="49" name="Text Box 2"/>
        <xdr:cNvSpPr txBox="1">
          <a:spLocks noChangeArrowheads="1"/>
        </xdr:cNvSpPr>
      </xdr:nvSpPr>
      <xdr:spPr>
        <a:xfrm>
          <a:off x="10134600" y="7267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85725" cy="190500"/>
    <xdr:sp fLocksText="0">
      <xdr:nvSpPr>
        <xdr:cNvPr id="50" name="Text Box 3"/>
        <xdr:cNvSpPr txBox="1">
          <a:spLocks noChangeArrowheads="1"/>
        </xdr:cNvSpPr>
      </xdr:nvSpPr>
      <xdr:spPr>
        <a:xfrm>
          <a:off x="10134600" y="7267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85725" cy="190500"/>
    <xdr:sp fLocksText="0">
      <xdr:nvSpPr>
        <xdr:cNvPr id="51" name="Text Box 4"/>
        <xdr:cNvSpPr txBox="1">
          <a:spLocks noChangeArrowheads="1"/>
        </xdr:cNvSpPr>
      </xdr:nvSpPr>
      <xdr:spPr>
        <a:xfrm>
          <a:off x="10134600" y="7019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85725" cy="190500"/>
    <xdr:sp fLocksText="0">
      <xdr:nvSpPr>
        <xdr:cNvPr id="52" name="Text Box 1"/>
        <xdr:cNvSpPr txBox="1">
          <a:spLocks noChangeArrowheads="1"/>
        </xdr:cNvSpPr>
      </xdr:nvSpPr>
      <xdr:spPr>
        <a:xfrm>
          <a:off x="10134600" y="7267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85725" cy="190500"/>
    <xdr:sp fLocksText="0">
      <xdr:nvSpPr>
        <xdr:cNvPr id="53" name="Text Box 1"/>
        <xdr:cNvSpPr txBox="1">
          <a:spLocks noChangeArrowheads="1"/>
        </xdr:cNvSpPr>
      </xdr:nvSpPr>
      <xdr:spPr>
        <a:xfrm>
          <a:off x="10134600" y="7019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85725" cy="190500"/>
    <xdr:sp fLocksText="0">
      <xdr:nvSpPr>
        <xdr:cNvPr id="54" name="Text Box 1"/>
        <xdr:cNvSpPr txBox="1">
          <a:spLocks noChangeArrowheads="1"/>
        </xdr:cNvSpPr>
      </xdr:nvSpPr>
      <xdr:spPr>
        <a:xfrm>
          <a:off x="10134600" y="7515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85725" cy="190500"/>
    <xdr:sp fLocksText="0">
      <xdr:nvSpPr>
        <xdr:cNvPr id="55" name="Text Box 1"/>
        <xdr:cNvSpPr txBox="1">
          <a:spLocks noChangeArrowheads="1"/>
        </xdr:cNvSpPr>
      </xdr:nvSpPr>
      <xdr:spPr>
        <a:xfrm>
          <a:off x="10134600" y="7515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85725" cy="190500"/>
    <xdr:sp fLocksText="0">
      <xdr:nvSpPr>
        <xdr:cNvPr id="56" name="Text Box 1"/>
        <xdr:cNvSpPr txBox="1">
          <a:spLocks noChangeArrowheads="1"/>
        </xdr:cNvSpPr>
      </xdr:nvSpPr>
      <xdr:spPr>
        <a:xfrm>
          <a:off x="10134600" y="7515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85725" cy="190500"/>
    <xdr:sp fLocksText="0">
      <xdr:nvSpPr>
        <xdr:cNvPr id="57" name="Text Box 2"/>
        <xdr:cNvSpPr txBox="1">
          <a:spLocks noChangeArrowheads="1"/>
        </xdr:cNvSpPr>
      </xdr:nvSpPr>
      <xdr:spPr>
        <a:xfrm>
          <a:off x="10134600" y="7267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85725" cy="190500"/>
    <xdr:sp fLocksText="0">
      <xdr:nvSpPr>
        <xdr:cNvPr id="58" name="Text Box 1"/>
        <xdr:cNvSpPr txBox="1">
          <a:spLocks noChangeArrowheads="1"/>
        </xdr:cNvSpPr>
      </xdr:nvSpPr>
      <xdr:spPr>
        <a:xfrm>
          <a:off x="10134600" y="7515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85725" cy="190500"/>
    <xdr:sp fLocksText="0">
      <xdr:nvSpPr>
        <xdr:cNvPr id="59" name="Text Box 1"/>
        <xdr:cNvSpPr txBox="1">
          <a:spLocks noChangeArrowheads="1"/>
        </xdr:cNvSpPr>
      </xdr:nvSpPr>
      <xdr:spPr>
        <a:xfrm>
          <a:off x="10134600" y="7515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85725" cy="190500"/>
    <xdr:sp fLocksText="0">
      <xdr:nvSpPr>
        <xdr:cNvPr id="60" name="Text Box 1"/>
        <xdr:cNvSpPr txBox="1">
          <a:spLocks noChangeArrowheads="1"/>
        </xdr:cNvSpPr>
      </xdr:nvSpPr>
      <xdr:spPr>
        <a:xfrm>
          <a:off x="10134600" y="7267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85725" cy="190500"/>
    <xdr:sp fLocksText="0">
      <xdr:nvSpPr>
        <xdr:cNvPr id="61" name="Text Box 1"/>
        <xdr:cNvSpPr txBox="1">
          <a:spLocks noChangeArrowheads="1"/>
        </xdr:cNvSpPr>
      </xdr:nvSpPr>
      <xdr:spPr>
        <a:xfrm>
          <a:off x="10134600" y="7515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190500"/>
    <xdr:sp fLocksText="0">
      <xdr:nvSpPr>
        <xdr:cNvPr id="62" name="Text Box 4"/>
        <xdr:cNvSpPr txBox="1">
          <a:spLocks noChangeArrowheads="1"/>
        </xdr:cNvSpPr>
      </xdr:nvSpPr>
      <xdr:spPr>
        <a:xfrm>
          <a:off x="101346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85725" cy="190500"/>
    <xdr:sp fLocksText="0">
      <xdr:nvSpPr>
        <xdr:cNvPr id="63" name="Text Box 8"/>
        <xdr:cNvSpPr txBox="1">
          <a:spLocks noChangeArrowheads="1"/>
        </xdr:cNvSpPr>
      </xdr:nvSpPr>
      <xdr:spPr>
        <a:xfrm>
          <a:off x="101346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190500"/>
    <xdr:sp fLocksText="0">
      <xdr:nvSpPr>
        <xdr:cNvPr id="64" name="Text Box 4"/>
        <xdr:cNvSpPr txBox="1">
          <a:spLocks noChangeArrowheads="1"/>
        </xdr:cNvSpPr>
      </xdr:nvSpPr>
      <xdr:spPr>
        <a:xfrm>
          <a:off x="101346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85725" cy="190500"/>
    <xdr:sp fLocksText="0">
      <xdr:nvSpPr>
        <xdr:cNvPr id="65" name="Text Box 8"/>
        <xdr:cNvSpPr txBox="1">
          <a:spLocks noChangeArrowheads="1"/>
        </xdr:cNvSpPr>
      </xdr:nvSpPr>
      <xdr:spPr>
        <a:xfrm>
          <a:off x="101346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10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992505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9925050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992505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99250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5" name="Text Box 2"/>
        <xdr:cNvSpPr txBox="1">
          <a:spLocks noChangeArrowheads="1"/>
        </xdr:cNvSpPr>
      </xdr:nvSpPr>
      <xdr:spPr>
        <a:xfrm>
          <a:off x="99250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6" name="Text Box 1"/>
        <xdr:cNvSpPr txBox="1">
          <a:spLocks noChangeArrowheads="1"/>
        </xdr:cNvSpPr>
      </xdr:nvSpPr>
      <xdr:spPr>
        <a:xfrm>
          <a:off x="99250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7" name="Text Box 2"/>
        <xdr:cNvSpPr txBox="1">
          <a:spLocks noChangeArrowheads="1"/>
        </xdr:cNvSpPr>
      </xdr:nvSpPr>
      <xdr:spPr>
        <a:xfrm>
          <a:off x="99250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8" name="Text Box 1"/>
        <xdr:cNvSpPr txBox="1">
          <a:spLocks noChangeArrowheads="1"/>
        </xdr:cNvSpPr>
      </xdr:nvSpPr>
      <xdr:spPr>
        <a:xfrm>
          <a:off x="99250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9" name="Text Box 2"/>
        <xdr:cNvSpPr txBox="1">
          <a:spLocks noChangeArrowheads="1"/>
        </xdr:cNvSpPr>
      </xdr:nvSpPr>
      <xdr:spPr>
        <a:xfrm>
          <a:off x="99250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10" name="Text Box 3"/>
        <xdr:cNvSpPr txBox="1">
          <a:spLocks noChangeArrowheads="1"/>
        </xdr:cNvSpPr>
      </xdr:nvSpPr>
      <xdr:spPr>
        <a:xfrm>
          <a:off x="99250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85725" cy="190500"/>
    <xdr:sp fLocksText="0">
      <xdr:nvSpPr>
        <xdr:cNvPr id="11" name="Text Box 4"/>
        <xdr:cNvSpPr txBox="1">
          <a:spLocks noChangeArrowheads="1"/>
        </xdr:cNvSpPr>
      </xdr:nvSpPr>
      <xdr:spPr>
        <a:xfrm>
          <a:off x="992505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12" name="Text Box 1"/>
        <xdr:cNvSpPr txBox="1">
          <a:spLocks noChangeArrowheads="1"/>
        </xdr:cNvSpPr>
      </xdr:nvSpPr>
      <xdr:spPr>
        <a:xfrm>
          <a:off x="99250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85725" cy="190500"/>
    <xdr:sp fLocksText="0">
      <xdr:nvSpPr>
        <xdr:cNvPr id="13" name="Text Box 1"/>
        <xdr:cNvSpPr txBox="1">
          <a:spLocks noChangeArrowheads="1"/>
        </xdr:cNvSpPr>
      </xdr:nvSpPr>
      <xdr:spPr>
        <a:xfrm>
          <a:off x="992505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14" name="Text Box 1"/>
        <xdr:cNvSpPr txBox="1">
          <a:spLocks noChangeArrowheads="1"/>
        </xdr:cNvSpPr>
      </xdr:nvSpPr>
      <xdr:spPr>
        <a:xfrm>
          <a:off x="99250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15" name="Text Box 1"/>
        <xdr:cNvSpPr txBox="1">
          <a:spLocks noChangeArrowheads="1"/>
        </xdr:cNvSpPr>
      </xdr:nvSpPr>
      <xdr:spPr>
        <a:xfrm>
          <a:off x="99250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16" name="Text Box 1"/>
        <xdr:cNvSpPr txBox="1">
          <a:spLocks noChangeArrowheads="1"/>
        </xdr:cNvSpPr>
      </xdr:nvSpPr>
      <xdr:spPr>
        <a:xfrm>
          <a:off x="99250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17" name="Text Box 2"/>
        <xdr:cNvSpPr txBox="1">
          <a:spLocks noChangeArrowheads="1"/>
        </xdr:cNvSpPr>
      </xdr:nvSpPr>
      <xdr:spPr>
        <a:xfrm>
          <a:off x="99250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18" name="Text Box 1"/>
        <xdr:cNvSpPr txBox="1">
          <a:spLocks noChangeArrowheads="1"/>
        </xdr:cNvSpPr>
      </xdr:nvSpPr>
      <xdr:spPr>
        <a:xfrm>
          <a:off x="99250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19" name="Text Box 1"/>
        <xdr:cNvSpPr txBox="1">
          <a:spLocks noChangeArrowheads="1"/>
        </xdr:cNvSpPr>
      </xdr:nvSpPr>
      <xdr:spPr>
        <a:xfrm>
          <a:off x="99250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20" name="Text Box 1"/>
        <xdr:cNvSpPr txBox="1">
          <a:spLocks noChangeArrowheads="1"/>
        </xdr:cNvSpPr>
      </xdr:nvSpPr>
      <xdr:spPr>
        <a:xfrm>
          <a:off x="99250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21" name="Text Box 1"/>
        <xdr:cNvSpPr txBox="1">
          <a:spLocks noChangeArrowheads="1"/>
        </xdr:cNvSpPr>
      </xdr:nvSpPr>
      <xdr:spPr>
        <a:xfrm>
          <a:off x="99250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85725" cy="190500"/>
    <xdr:sp fLocksText="0">
      <xdr:nvSpPr>
        <xdr:cNvPr id="22" name="Text Box 4"/>
        <xdr:cNvSpPr txBox="1">
          <a:spLocks noChangeArrowheads="1"/>
        </xdr:cNvSpPr>
      </xdr:nvSpPr>
      <xdr:spPr>
        <a:xfrm>
          <a:off x="9925050" y="3305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85725" cy="190500"/>
    <xdr:sp fLocksText="0">
      <xdr:nvSpPr>
        <xdr:cNvPr id="23" name="Text Box 8"/>
        <xdr:cNvSpPr txBox="1">
          <a:spLocks noChangeArrowheads="1"/>
        </xdr:cNvSpPr>
      </xdr:nvSpPr>
      <xdr:spPr>
        <a:xfrm>
          <a:off x="9925050" y="3800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85725" cy="219075"/>
    <xdr:sp fLocksText="0">
      <xdr:nvSpPr>
        <xdr:cNvPr id="24" name="Text Box 1"/>
        <xdr:cNvSpPr txBox="1">
          <a:spLocks noChangeArrowheads="1"/>
        </xdr:cNvSpPr>
      </xdr:nvSpPr>
      <xdr:spPr>
        <a:xfrm>
          <a:off x="9925050" y="3552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219075"/>
    <xdr:sp fLocksText="0">
      <xdr:nvSpPr>
        <xdr:cNvPr id="25" name="Text Box 1"/>
        <xdr:cNvSpPr txBox="1">
          <a:spLocks noChangeArrowheads="1"/>
        </xdr:cNvSpPr>
      </xdr:nvSpPr>
      <xdr:spPr>
        <a:xfrm>
          <a:off x="992505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219075"/>
    <xdr:sp fLocksText="0">
      <xdr:nvSpPr>
        <xdr:cNvPr id="26" name="Text Box 2"/>
        <xdr:cNvSpPr txBox="1">
          <a:spLocks noChangeArrowheads="1"/>
        </xdr:cNvSpPr>
      </xdr:nvSpPr>
      <xdr:spPr>
        <a:xfrm>
          <a:off x="992505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27" name="Text Box 1"/>
        <xdr:cNvSpPr txBox="1">
          <a:spLocks noChangeArrowheads="1"/>
        </xdr:cNvSpPr>
      </xdr:nvSpPr>
      <xdr:spPr>
        <a:xfrm>
          <a:off x="99250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28" name="Text Box 2"/>
        <xdr:cNvSpPr txBox="1">
          <a:spLocks noChangeArrowheads="1"/>
        </xdr:cNvSpPr>
      </xdr:nvSpPr>
      <xdr:spPr>
        <a:xfrm>
          <a:off x="99250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29" name="Text Box 1"/>
        <xdr:cNvSpPr txBox="1">
          <a:spLocks noChangeArrowheads="1"/>
        </xdr:cNvSpPr>
      </xdr:nvSpPr>
      <xdr:spPr>
        <a:xfrm>
          <a:off x="99250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30" name="Text Box 2"/>
        <xdr:cNvSpPr txBox="1">
          <a:spLocks noChangeArrowheads="1"/>
        </xdr:cNvSpPr>
      </xdr:nvSpPr>
      <xdr:spPr>
        <a:xfrm>
          <a:off x="99250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31" name="Text Box 1"/>
        <xdr:cNvSpPr txBox="1">
          <a:spLocks noChangeArrowheads="1"/>
        </xdr:cNvSpPr>
      </xdr:nvSpPr>
      <xdr:spPr>
        <a:xfrm>
          <a:off x="99250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32" name="Text Box 2"/>
        <xdr:cNvSpPr txBox="1">
          <a:spLocks noChangeArrowheads="1"/>
        </xdr:cNvSpPr>
      </xdr:nvSpPr>
      <xdr:spPr>
        <a:xfrm>
          <a:off x="99250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33" name="Text Box 3"/>
        <xdr:cNvSpPr txBox="1">
          <a:spLocks noChangeArrowheads="1"/>
        </xdr:cNvSpPr>
      </xdr:nvSpPr>
      <xdr:spPr>
        <a:xfrm>
          <a:off x="99250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85725" cy="190500"/>
    <xdr:sp fLocksText="0">
      <xdr:nvSpPr>
        <xdr:cNvPr id="34" name="Text Box 4"/>
        <xdr:cNvSpPr txBox="1">
          <a:spLocks noChangeArrowheads="1"/>
        </xdr:cNvSpPr>
      </xdr:nvSpPr>
      <xdr:spPr>
        <a:xfrm>
          <a:off x="992505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35" name="Text Box 1"/>
        <xdr:cNvSpPr txBox="1">
          <a:spLocks noChangeArrowheads="1"/>
        </xdr:cNvSpPr>
      </xdr:nvSpPr>
      <xdr:spPr>
        <a:xfrm>
          <a:off x="99250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85725" cy="190500"/>
    <xdr:sp fLocksText="0">
      <xdr:nvSpPr>
        <xdr:cNvPr id="36" name="Text Box 1"/>
        <xdr:cNvSpPr txBox="1">
          <a:spLocks noChangeArrowheads="1"/>
        </xdr:cNvSpPr>
      </xdr:nvSpPr>
      <xdr:spPr>
        <a:xfrm>
          <a:off x="992505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37" name="Text Box 1"/>
        <xdr:cNvSpPr txBox="1">
          <a:spLocks noChangeArrowheads="1"/>
        </xdr:cNvSpPr>
      </xdr:nvSpPr>
      <xdr:spPr>
        <a:xfrm>
          <a:off x="99250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38" name="Text Box 1"/>
        <xdr:cNvSpPr txBox="1">
          <a:spLocks noChangeArrowheads="1"/>
        </xdr:cNvSpPr>
      </xdr:nvSpPr>
      <xdr:spPr>
        <a:xfrm>
          <a:off x="99250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39" name="Text Box 1"/>
        <xdr:cNvSpPr txBox="1">
          <a:spLocks noChangeArrowheads="1"/>
        </xdr:cNvSpPr>
      </xdr:nvSpPr>
      <xdr:spPr>
        <a:xfrm>
          <a:off x="99250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40" name="Text Box 2"/>
        <xdr:cNvSpPr txBox="1">
          <a:spLocks noChangeArrowheads="1"/>
        </xdr:cNvSpPr>
      </xdr:nvSpPr>
      <xdr:spPr>
        <a:xfrm>
          <a:off x="99250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41" name="Text Box 1"/>
        <xdr:cNvSpPr txBox="1">
          <a:spLocks noChangeArrowheads="1"/>
        </xdr:cNvSpPr>
      </xdr:nvSpPr>
      <xdr:spPr>
        <a:xfrm>
          <a:off x="99250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42" name="Text Box 1"/>
        <xdr:cNvSpPr txBox="1">
          <a:spLocks noChangeArrowheads="1"/>
        </xdr:cNvSpPr>
      </xdr:nvSpPr>
      <xdr:spPr>
        <a:xfrm>
          <a:off x="99250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43" name="Text Box 1"/>
        <xdr:cNvSpPr txBox="1">
          <a:spLocks noChangeArrowheads="1"/>
        </xdr:cNvSpPr>
      </xdr:nvSpPr>
      <xdr:spPr>
        <a:xfrm>
          <a:off x="99250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44" name="Text Box 1"/>
        <xdr:cNvSpPr txBox="1">
          <a:spLocks noChangeArrowheads="1"/>
        </xdr:cNvSpPr>
      </xdr:nvSpPr>
      <xdr:spPr>
        <a:xfrm>
          <a:off x="99250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85725" cy="190500"/>
    <xdr:sp fLocksText="0">
      <xdr:nvSpPr>
        <xdr:cNvPr id="45" name="Text Box 4"/>
        <xdr:cNvSpPr txBox="1">
          <a:spLocks noChangeArrowheads="1"/>
        </xdr:cNvSpPr>
      </xdr:nvSpPr>
      <xdr:spPr>
        <a:xfrm>
          <a:off x="9925050" y="3305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85725" cy="190500"/>
    <xdr:sp fLocksText="0">
      <xdr:nvSpPr>
        <xdr:cNvPr id="46" name="Text Box 8"/>
        <xdr:cNvSpPr txBox="1">
          <a:spLocks noChangeArrowheads="1"/>
        </xdr:cNvSpPr>
      </xdr:nvSpPr>
      <xdr:spPr>
        <a:xfrm>
          <a:off x="9925050" y="3800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85725" cy="219075"/>
    <xdr:sp fLocksText="0">
      <xdr:nvSpPr>
        <xdr:cNvPr id="47" name="Text Box 1"/>
        <xdr:cNvSpPr txBox="1">
          <a:spLocks noChangeArrowheads="1"/>
        </xdr:cNvSpPr>
      </xdr:nvSpPr>
      <xdr:spPr>
        <a:xfrm>
          <a:off x="9925050" y="3552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85725" cy="219075"/>
    <xdr:sp fLocksText="0">
      <xdr:nvSpPr>
        <xdr:cNvPr id="48" name="Text Box 1"/>
        <xdr:cNvSpPr txBox="1">
          <a:spLocks noChangeArrowheads="1"/>
        </xdr:cNvSpPr>
      </xdr:nvSpPr>
      <xdr:spPr>
        <a:xfrm>
          <a:off x="9925050" y="3552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01346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48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01346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85725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101346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85725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10134600" y="3305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5" name="Text Box 2"/>
        <xdr:cNvSpPr txBox="1">
          <a:spLocks noChangeArrowheads="1"/>
        </xdr:cNvSpPr>
      </xdr:nvSpPr>
      <xdr:spPr>
        <a:xfrm>
          <a:off x="10134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85725" cy="219075"/>
    <xdr:sp fLocksText="0">
      <xdr:nvSpPr>
        <xdr:cNvPr id="6" name="Text Box 1"/>
        <xdr:cNvSpPr txBox="1">
          <a:spLocks noChangeArrowheads="1"/>
        </xdr:cNvSpPr>
      </xdr:nvSpPr>
      <xdr:spPr>
        <a:xfrm>
          <a:off x="101346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85725" cy="219075"/>
    <xdr:sp fLocksText="0">
      <xdr:nvSpPr>
        <xdr:cNvPr id="7" name="Text Box 1"/>
        <xdr:cNvSpPr txBox="1">
          <a:spLocks noChangeArrowheads="1"/>
        </xdr:cNvSpPr>
      </xdr:nvSpPr>
      <xdr:spPr>
        <a:xfrm>
          <a:off x="10134600" y="7267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85725" cy="219075"/>
    <xdr:sp fLocksText="0">
      <xdr:nvSpPr>
        <xdr:cNvPr id="8" name="Text Box 2"/>
        <xdr:cNvSpPr txBox="1">
          <a:spLocks noChangeArrowheads="1"/>
        </xdr:cNvSpPr>
      </xdr:nvSpPr>
      <xdr:spPr>
        <a:xfrm>
          <a:off x="10134600" y="7267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85725" cy="219075"/>
    <xdr:sp fLocksText="0">
      <xdr:nvSpPr>
        <xdr:cNvPr id="9" name="Text Box 1"/>
        <xdr:cNvSpPr txBox="1">
          <a:spLocks noChangeArrowheads="1"/>
        </xdr:cNvSpPr>
      </xdr:nvSpPr>
      <xdr:spPr>
        <a:xfrm>
          <a:off x="101346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85725" cy="219075"/>
    <xdr:sp fLocksText="0">
      <xdr:nvSpPr>
        <xdr:cNvPr id="10" name="Text Box 2"/>
        <xdr:cNvSpPr txBox="1">
          <a:spLocks noChangeArrowheads="1"/>
        </xdr:cNvSpPr>
      </xdr:nvSpPr>
      <xdr:spPr>
        <a:xfrm>
          <a:off x="101346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85725" cy="190500"/>
    <xdr:sp fLocksText="0">
      <xdr:nvSpPr>
        <xdr:cNvPr id="11" name="Text Box 1"/>
        <xdr:cNvSpPr txBox="1">
          <a:spLocks noChangeArrowheads="1"/>
        </xdr:cNvSpPr>
      </xdr:nvSpPr>
      <xdr:spPr>
        <a:xfrm>
          <a:off x="10134600" y="3305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12" name="Text Box 2"/>
        <xdr:cNvSpPr txBox="1">
          <a:spLocks noChangeArrowheads="1"/>
        </xdr:cNvSpPr>
      </xdr:nvSpPr>
      <xdr:spPr>
        <a:xfrm>
          <a:off x="10134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85725" cy="219075"/>
    <xdr:sp fLocksText="0">
      <xdr:nvSpPr>
        <xdr:cNvPr id="13" name="Text Box 1"/>
        <xdr:cNvSpPr txBox="1">
          <a:spLocks noChangeArrowheads="1"/>
        </xdr:cNvSpPr>
      </xdr:nvSpPr>
      <xdr:spPr>
        <a:xfrm>
          <a:off x="10134600" y="8010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85725" cy="219075"/>
    <xdr:sp fLocksText="0">
      <xdr:nvSpPr>
        <xdr:cNvPr id="14" name="Text Box 2"/>
        <xdr:cNvSpPr txBox="1">
          <a:spLocks noChangeArrowheads="1"/>
        </xdr:cNvSpPr>
      </xdr:nvSpPr>
      <xdr:spPr>
        <a:xfrm>
          <a:off x="10134600" y="8010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85725" cy="190500"/>
    <xdr:sp fLocksText="0">
      <xdr:nvSpPr>
        <xdr:cNvPr id="15" name="Text Box 1"/>
        <xdr:cNvSpPr txBox="1">
          <a:spLocks noChangeArrowheads="1"/>
        </xdr:cNvSpPr>
      </xdr:nvSpPr>
      <xdr:spPr>
        <a:xfrm>
          <a:off x="101346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190500"/>
    <xdr:sp fLocksText="0">
      <xdr:nvSpPr>
        <xdr:cNvPr id="16" name="Text Box 2"/>
        <xdr:cNvSpPr txBox="1">
          <a:spLocks noChangeArrowheads="1"/>
        </xdr:cNvSpPr>
      </xdr:nvSpPr>
      <xdr:spPr>
        <a:xfrm>
          <a:off x="101346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85725" cy="190500"/>
    <xdr:sp fLocksText="0">
      <xdr:nvSpPr>
        <xdr:cNvPr id="17" name="Text Box 1"/>
        <xdr:cNvSpPr txBox="1">
          <a:spLocks noChangeArrowheads="1"/>
        </xdr:cNvSpPr>
      </xdr:nvSpPr>
      <xdr:spPr>
        <a:xfrm>
          <a:off x="101346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190500"/>
    <xdr:sp fLocksText="0">
      <xdr:nvSpPr>
        <xdr:cNvPr id="18" name="Text Box 2"/>
        <xdr:cNvSpPr txBox="1">
          <a:spLocks noChangeArrowheads="1"/>
        </xdr:cNvSpPr>
      </xdr:nvSpPr>
      <xdr:spPr>
        <a:xfrm>
          <a:off x="101346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85725" cy="190500"/>
    <xdr:sp fLocksText="0">
      <xdr:nvSpPr>
        <xdr:cNvPr id="19" name="Text Box 1"/>
        <xdr:cNvSpPr txBox="1">
          <a:spLocks noChangeArrowheads="1"/>
        </xdr:cNvSpPr>
      </xdr:nvSpPr>
      <xdr:spPr>
        <a:xfrm>
          <a:off x="101346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190500"/>
    <xdr:sp fLocksText="0">
      <xdr:nvSpPr>
        <xdr:cNvPr id="20" name="Text Box 2"/>
        <xdr:cNvSpPr txBox="1">
          <a:spLocks noChangeArrowheads="1"/>
        </xdr:cNvSpPr>
      </xdr:nvSpPr>
      <xdr:spPr>
        <a:xfrm>
          <a:off x="101346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190500"/>
    <xdr:sp fLocksText="0">
      <xdr:nvSpPr>
        <xdr:cNvPr id="21" name="Text Box 3"/>
        <xdr:cNvSpPr txBox="1">
          <a:spLocks noChangeArrowheads="1"/>
        </xdr:cNvSpPr>
      </xdr:nvSpPr>
      <xdr:spPr>
        <a:xfrm>
          <a:off x="101346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85725" cy="190500"/>
    <xdr:sp fLocksText="0">
      <xdr:nvSpPr>
        <xdr:cNvPr id="22" name="Text Box 4"/>
        <xdr:cNvSpPr txBox="1">
          <a:spLocks noChangeArrowheads="1"/>
        </xdr:cNvSpPr>
      </xdr:nvSpPr>
      <xdr:spPr>
        <a:xfrm>
          <a:off x="10134600" y="7515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85725" cy="219075"/>
    <xdr:sp fLocksText="0">
      <xdr:nvSpPr>
        <xdr:cNvPr id="23" name="Text Box 1"/>
        <xdr:cNvSpPr txBox="1">
          <a:spLocks noChangeArrowheads="1"/>
        </xdr:cNvSpPr>
      </xdr:nvSpPr>
      <xdr:spPr>
        <a:xfrm>
          <a:off x="10134600" y="8010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85725" cy="219075"/>
    <xdr:sp fLocksText="0">
      <xdr:nvSpPr>
        <xdr:cNvPr id="24" name="Text Box 2"/>
        <xdr:cNvSpPr txBox="1">
          <a:spLocks noChangeArrowheads="1"/>
        </xdr:cNvSpPr>
      </xdr:nvSpPr>
      <xdr:spPr>
        <a:xfrm>
          <a:off x="10134600" y="8010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85725" cy="190500"/>
    <xdr:sp fLocksText="0">
      <xdr:nvSpPr>
        <xdr:cNvPr id="25" name="Text Box 1"/>
        <xdr:cNvSpPr txBox="1">
          <a:spLocks noChangeArrowheads="1"/>
        </xdr:cNvSpPr>
      </xdr:nvSpPr>
      <xdr:spPr>
        <a:xfrm>
          <a:off x="101346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190500"/>
    <xdr:sp fLocksText="0">
      <xdr:nvSpPr>
        <xdr:cNvPr id="26" name="Text Box 2"/>
        <xdr:cNvSpPr txBox="1">
          <a:spLocks noChangeArrowheads="1"/>
        </xdr:cNvSpPr>
      </xdr:nvSpPr>
      <xdr:spPr>
        <a:xfrm>
          <a:off x="101346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85725" cy="190500"/>
    <xdr:sp fLocksText="0">
      <xdr:nvSpPr>
        <xdr:cNvPr id="27" name="Text Box 1"/>
        <xdr:cNvSpPr txBox="1">
          <a:spLocks noChangeArrowheads="1"/>
        </xdr:cNvSpPr>
      </xdr:nvSpPr>
      <xdr:spPr>
        <a:xfrm>
          <a:off x="101346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190500"/>
    <xdr:sp fLocksText="0">
      <xdr:nvSpPr>
        <xdr:cNvPr id="28" name="Text Box 2"/>
        <xdr:cNvSpPr txBox="1">
          <a:spLocks noChangeArrowheads="1"/>
        </xdr:cNvSpPr>
      </xdr:nvSpPr>
      <xdr:spPr>
        <a:xfrm>
          <a:off x="101346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85725" cy="190500"/>
    <xdr:sp fLocksText="0">
      <xdr:nvSpPr>
        <xdr:cNvPr id="29" name="Text Box 1"/>
        <xdr:cNvSpPr txBox="1">
          <a:spLocks noChangeArrowheads="1"/>
        </xdr:cNvSpPr>
      </xdr:nvSpPr>
      <xdr:spPr>
        <a:xfrm>
          <a:off x="101346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190500"/>
    <xdr:sp fLocksText="0">
      <xdr:nvSpPr>
        <xdr:cNvPr id="30" name="Text Box 2"/>
        <xdr:cNvSpPr txBox="1">
          <a:spLocks noChangeArrowheads="1"/>
        </xdr:cNvSpPr>
      </xdr:nvSpPr>
      <xdr:spPr>
        <a:xfrm>
          <a:off x="101346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190500"/>
    <xdr:sp fLocksText="0">
      <xdr:nvSpPr>
        <xdr:cNvPr id="31" name="Text Box 3"/>
        <xdr:cNvSpPr txBox="1">
          <a:spLocks noChangeArrowheads="1"/>
        </xdr:cNvSpPr>
      </xdr:nvSpPr>
      <xdr:spPr>
        <a:xfrm>
          <a:off x="101346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85725" cy="190500"/>
    <xdr:sp fLocksText="0">
      <xdr:nvSpPr>
        <xdr:cNvPr id="32" name="Text Box 4"/>
        <xdr:cNvSpPr txBox="1">
          <a:spLocks noChangeArrowheads="1"/>
        </xdr:cNvSpPr>
      </xdr:nvSpPr>
      <xdr:spPr>
        <a:xfrm>
          <a:off x="10134600" y="7515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85725" cy="219075"/>
    <xdr:sp fLocksText="0">
      <xdr:nvSpPr>
        <xdr:cNvPr id="33" name="Text Box 1"/>
        <xdr:cNvSpPr txBox="1">
          <a:spLocks noChangeArrowheads="1"/>
        </xdr:cNvSpPr>
      </xdr:nvSpPr>
      <xdr:spPr>
        <a:xfrm>
          <a:off x="10134600" y="7515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85725" cy="219075"/>
    <xdr:sp fLocksText="0">
      <xdr:nvSpPr>
        <xdr:cNvPr id="34" name="Text Box 2"/>
        <xdr:cNvSpPr txBox="1">
          <a:spLocks noChangeArrowheads="1"/>
        </xdr:cNvSpPr>
      </xdr:nvSpPr>
      <xdr:spPr>
        <a:xfrm>
          <a:off x="10134600" y="7515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85725" cy="219075"/>
    <xdr:sp fLocksText="0">
      <xdr:nvSpPr>
        <xdr:cNvPr id="35" name="Text Box 1"/>
        <xdr:cNvSpPr txBox="1">
          <a:spLocks noChangeArrowheads="1"/>
        </xdr:cNvSpPr>
      </xdr:nvSpPr>
      <xdr:spPr>
        <a:xfrm>
          <a:off x="10134600" y="8258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85725" cy="219075"/>
    <xdr:sp fLocksText="0">
      <xdr:nvSpPr>
        <xdr:cNvPr id="36" name="Text Box 2"/>
        <xdr:cNvSpPr txBox="1">
          <a:spLocks noChangeArrowheads="1"/>
        </xdr:cNvSpPr>
      </xdr:nvSpPr>
      <xdr:spPr>
        <a:xfrm>
          <a:off x="10134600" y="8258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85725" cy="190500"/>
    <xdr:sp fLocksText="0">
      <xdr:nvSpPr>
        <xdr:cNvPr id="37" name="Text Box 1"/>
        <xdr:cNvSpPr txBox="1">
          <a:spLocks noChangeArrowheads="1"/>
        </xdr:cNvSpPr>
      </xdr:nvSpPr>
      <xdr:spPr>
        <a:xfrm>
          <a:off x="101346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85725" cy="190500"/>
    <xdr:sp fLocksText="0">
      <xdr:nvSpPr>
        <xdr:cNvPr id="38" name="Text Box 2"/>
        <xdr:cNvSpPr txBox="1">
          <a:spLocks noChangeArrowheads="1"/>
        </xdr:cNvSpPr>
      </xdr:nvSpPr>
      <xdr:spPr>
        <a:xfrm>
          <a:off x="101346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85725" cy="190500"/>
    <xdr:sp fLocksText="0">
      <xdr:nvSpPr>
        <xdr:cNvPr id="39" name="Text Box 1"/>
        <xdr:cNvSpPr txBox="1">
          <a:spLocks noChangeArrowheads="1"/>
        </xdr:cNvSpPr>
      </xdr:nvSpPr>
      <xdr:spPr>
        <a:xfrm>
          <a:off x="101346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85725" cy="190500"/>
    <xdr:sp fLocksText="0">
      <xdr:nvSpPr>
        <xdr:cNvPr id="40" name="Text Box 2"/>
        <xdr:cNvSpPr txBox="1">
          <a:spLocks noChangeArrowheads="1"/>
        </xdr:cNvSpPr>
      </xdr:nvSpPr>
      <xdr:spPr>
        <a:xfrm>
          <a:off x="101346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85725" cy="190500"/>
    <xdr:sp fLocksText="0">
      <xdr:nvSpPr>
        <xdr:cNvPr id="41" name="Text Box 1"/>
        <xdr:cNvSpPr txBox="1">
          <a:spLocks noChangeArrowheads="1"/>
        </xdr:cNvSpPr>
      </xdr:nvSpPr>
      <xdr:spPr>
        <a:xfrm>
          <a:off x="101346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85725" cy="190500"/>
    <xdr:sp fLocksText="0">
      <xdr:nvSpPr>
        <xdr:cNvPr id="42" name="Text Box 2"/>
        <xdr:cNvSpPr txBox="1">
          <a:spLocks noChangeArrowheads="1"/>
        </xdr:cNvSpPr>
      </xdr:nvSpPr>
      <xdr:spPr>
        <a:xfrm>
          <a:off x="101346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85725" cy="190500"/>
    <xdr:sp fLocksText="0">
      <xdr:nvSpPr>
        <xdr:cNvPr id="43" name="Text Box 3"/>
        <xdr:cNvSpPr txBox="1">
          <a:spLocks noChangeArrowheads="1"/>
        </xdr:cNvSpPr>
      </xdr:nvSpPr>
      <xdr:spPr>
        <a:xfrm>
          <a:off x="101346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190500"/>
    <xdr:sp fLocksText="0">
      <xdr:nvSpPr>
        <xdr:cNvPr id="44" name="Text Box 4"/>
        <xdr:cNvSpPr txBox="1">
          <a:spLocks noChangeArrowheads="1"/>
        </xdr:cNvSpPr>
      </xdr:nvSpPr>
      <xdr:spPr>
        <a:xfrm>
          <a:off x="101346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85725" cy="219075"/>
    <xdr:sp fLocksText="0">
      <xdr:nvSpPr>
        <xdr:cNvPr id="45" name="Text Box 1"/>
        <xdr:cNvSpPr txBox="1">
          <a:spLocks noChangeArrowheads="1"/>
        </xdr:cNvSpPr>
      </xdr:nvSpPr>
      <xdr:spPr>
        <a:xfrm>
          <a:off x="10134600" y="8258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85725" cy="219075"/>
    <xdr:sp fLocksText="0">
      <xdr:nvSpPr>
        <xdr:cNvPr id="46" name="Text Box 2"/>
        <xdr:cNvSpPr txBox="1">
          <a:spLocks noChangeArrowheads="1"/>
        </xdr:cNvSpPr>
      </xdr:nvSpPr>
      <xdr:spPr>
        <a:xfrm>
          <a:off x="10134600" y="8258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85725" cy="190500"/>
    <xdr:sp fLocksText="0">
      <xdr:nvSpPr>
        <xdr:cNvPr id="47" name="Text Box 1"/>
        <xdr:cNvSpPr txBox="1">
          <a:spLocks noChangeArrowheads="1"/>
        </xdr:cNvSpPr>
      </xdr:nvSpPr>
      <xdr:spPr>
        <a:xfrm>
          <a:off x="101346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85725" cy="190500"/>
    <xdr:sp fLocksText="0">
      <xdr:nvSpPr>
        <xdr:cNvPr id="48" name="Text Box 2"/>
        <xdr:cNvSpPr txBox="1">
          <a:spLocks noChangeArrowheads="1"/>
        </xdr:cNvSpPr>
      </xdr:nvSpPr>
      <xdr:spPr>
        <a:xfrm>
          <a:off x="101346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85725" cy="190500"/>
    <xdr:sp fLocksText="0">
      <xdr:nvSpPr>
        <xdr:cNvPr id="49" name="Text Box 1"/>
        <xdr:cNvSpPr txBox="1">
          <a:spLocks noChangeArrowheads="1"/>
        </xdr:cNvSpPr>
      </xdr:nvSpPr>
      <xdr:spPr>
        <a:xfrm>
          <a:off x="101346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85725" cy="190500"/>
    <xdr:sp fLocksText="0">
      <xdr:nvSpPr>
        <xdr:cNvPr id="50" name="Text Box 2"/>
        <xdr:cNvSpPr txBox="1">
          <a:spLocks noChangeArrowheads="1"/>
        </xdr:cNvSpPr>
      </xdr:nvSpPr>
      <xdr:spPr>
        <a:xfrm>
          <a:off x="101346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85725" cy="190500"/>
    <xdr:sp fLocksText="0">
      <xdr:nvSpPr>
        <xdr:cNvPr id="51" name="Text Box 1"/>
        <xdr:cNvSpPr txBox="1">
          <a:spLocks noChangeArrowheads="1"/>
        </xdr:cNvSpPr>
      </xdr:nvSpPr>
      <xdr:spPr>
        <a:xfrm>
          <a:off x="101346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85725" cy="190500"/>
    <xdr:sp fLocksText="0">
      <xdr:nvSpPr>
        <xdr:cNvPr id="52" name="Text Box 2"/>
        <xdr:cNvSpPr txBox="1">
          <a:spLocks noChangeArrowheads="1"/>
        </xdr:cNvSpPr>
      </xdr:nvSpPr>
      <xdr:spPr>
        <a:xfrm>
          <a:off x="101346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85725" cy="190500"/>
    <xdr:sp fLocksText="0">
      <xdr:nvSpPr>
        <xdr:cNvPr id="53" name="Text Box 3"/>
        <xdr:cNvSpPr txBox="1">
          <a:spLocks noChangeArrowheads="1"/>
        </xdr:cNvSpPr>
      </xdr:nvSpPr>
      <xdr:spPr>
        <a:xfrm>
          <a:off x="101346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190500"/>
    <xdr:sp fLocksText="0">
      <xdr:nvSpPr>
        <xdr:cNvPr id="54" name="Text Box 4"/>
        <xdr:cNvSpPr txBox="1">
          <a:spLocks noChangeArrowheads="1"/>
        </xdr:cNvSpPr>
      </xdr:nvSpPr>
      <xdr:spPr>
        <a:xfrm>
          <a:off x="101346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55" name="Text Box 2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10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01346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0134600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101346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10134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5" name="Text Box 2"/>
        <xdr:cNvSpPr txBox="1">
          <a:spLocks noChangeArrowheads="1"/>
        </xdr:cNvSpPr>
      </xdr:nvSpPr>
      <xdr:spPr>
        <a:xfrm>
          <a:off x="10134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6" name="Text Box 1"/>
        <xdr:cNvSpPr txBox="1">
          <a:spLocks noChangeArrowheads="1"/>
        </xdr:cNvSpPr>
      </xdr:nvSpPr>
      <xdr:spPr>
        <a:xfrm>
          <a:off x="10134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7" name="Text Box 2"/>
        <xdr:cNvSpPr txBox="1">
          <a:spLocks noChangeArrowheads="1"/>
        </xdr:cNvSpPr>
      </xdr:nvSpPr>
      <xdr:spPr>
        <a:xfrm>
          <a:off x="10134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219075"/>
    <xdr:sp fLocksText="0">
      <xdr:nvSpPr>
        <xdr:cNvPr id="8" name="Text Box 1"/>
        <xdr:cNvSpPr txBox="1">
          <a:spLocks noChangeArrowheads="1"/>
        </xdr:cNvSpPr>
      </xdr:nvSpPr>
      <xdr:spPr>
        <a:xfrm>
          <a:off x="101346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219075"/>
    <xdr:sp fLocksText="0">
      <xdr:nvSpPr>
        <xdr:cNvPr id="9" name="Text Box 2"/>
        <xdr:cNvSpPr txBox="1">
          <a:spLocks noChangeArrowheads="1"/>
        </xdr:cNvSpPr>
      </xdr:nvSpPr>
      <xdr:spPr>
        <a:xfrm>
          <a:off x="101346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10" name="Text Box 1"/>
        <xdr:cNvSpPr txBox="1">
          <a:spLocks noChangeArrowheads="1"/>
        </xdr:cNvSpPr>
      </xdr:nvSpPr>
      <xdr:spPr>
        <a:xfrm>
          <a:off x="10134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11" name="Text Box 2"/>
        <xdr:cNvSpPr txBox="1">
          <a:spLocks noChangeArrowheads="1"/>
        </xdr:cNvSpPr>
      </xdr:nvSpPr>
      <xdr:spPr>
        <a:xfrm>
          <a:off x="10134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12" name="Text Box 1"/>
        <xdr:cNvSpPr txBox="1">
          <a:spLocks noChangeArrowheads="1"/>
        </xdr:cNvSpPr>
      </xdr:nvSpPr>
      <xdr:spPr>
        <a:xfrm>
          <a:off x="10134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13" name="Text Box 2"/>
        <xdr:cNvSpPr txBox="1">
          <a:spLocks noChangeArrowheads="1"/>
        </xdr:cNvSpPr>
      </xdr:nvSpPr>
      <xdr:spPr>
        <a:xfrm>
          <a:off x="10134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3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0134600" y="13239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0134600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85725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10134600" y="13239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85725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10134600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85725" cy="190500"/>
    <xdr:sp fLocksText="0">
      <xdr:nvSpPr>
        <xdr:cNvPr id="5" name="Text Box 2"/>
        <xdr:cNvSpPr txBox="1">
          <a:spLocks noChangeArrowheads="1"/>
        </xdr:cNvSpPr>
      </xdr:nvSpPr>
      <xdr:spPr>
        <a:xfrm>
          <a:off x="10134600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85725" cy="219075"/>
    <xdr:sp fLocksText="0">
      <xdr:nvSpPr>
        <xdr:cNvPr id="6" name="Text Box 1"/>
        <xdr:cNvSpPr txBox="1">
          <a:spLocks noChangeArrowheads="1"/>
        </xdr:cNvSpPr>
      </xdr:nvSpPr>
      <xdr:spPr>
        <a:xfrm>
          <a:off x="10134600" y="13239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85725" cy="219075"/>
    <xdr:sp fLocksText="0">
      <xdr:nvSpPr>
        <xdr:cNvPr id="7" name="Text Box 1"/>
        <xdr:cNvSpPr txBox="1">
          <a:spLocks noChangeArrowheads="1"/>
        </xdr:cNvSpPr>
      </xdr:nvSpPr>
      <xdr:spPr>
        <a:xfrm>
          <a:off x="10134600" y="2066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85725" cy="219075"/>
    <xdr:sp fLocksText="0">
      <xdr:nvSpPr>
        <xdr:cNvPr id="8" name="Text Box 2"/>
        <xdr:cNvSpPr txBox="1">
          <a:spLocks noChangeArrowheads="1"/>
        </xdr:cNvSpPr>
      </xdr:nvSpPr>
      <xdr:spPr>
        <a:xfrm>
          <a:off x="10134600" y="2066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85725" cy="219075"/>
    <xdr:sp fLocksText="0">
      <xdr:nvSpPr>
        <xdr:cNvPr id="9" name="Text Box 1"/>
        <xdr:cNvSpPr txBox="1">
          <a:spLocks noChangeArrowheads="1"/>
        </xdr:cNvSpPr>
      </xdr:nvSpPr>
      <xdr:spPr>
        <a:xfrm>
          <a:off x="10134600" y="13239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85725" cy="219075"/>
    <xdr:sp fLocksText="0">
      <xdr:nvSpPr>
        <xdr:cNvPr id="10" name="Text Box 2"/>
        <xdr:cNvSpPr txBox="1">
          <a:spLocks noChangeArrowheads="1"/>
        </xdr:cNvSpPr>
      </xdr:nvSpPr>
      <xdr:spPr>
        <a:xfrm>
          <a:off x="10134600" y="13239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85725" cy="190500"/>
    <xdr:sp fLocksText="0">
      <xdr:nvSpPr>
        <xdr:cNvPr id="11" name="Text Box 1"/>
        <xdr:cNvSpPr txBox="1">
          <a:spLocks noChangeArrowheads="1"/>
        </xdr:cNvSpPr>
      </xdr:nvSpPr>
      <xdr:spPr>
        <a:xfrm>
          <a:off x="10134600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85725" cy="190500"/>
    <xdr:sp fLocksText="0">
      <xdr:nvSpPr>
        <xdr:cNvPr id="12" name="Text Box 2"/>
        <xdr:cNvSpPr txBox="1">
          <a:spLocks noChangeArrowheads="1"/>
        </xdr:cNvSpPr>
      </xdr:nvSpPr>
      <xdr:spPr>
        <a:xfrm>
          <a:off x="10134600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219075"/>
    <xdr:sp fLocksText="0">
      <xdr:nvSpPr>
        <xdr:cNvPr id="13" name="Text Box 1"/>
        <xdr:cNvSpPr txBox="1">
          <a:spLocks noChangeArrowheads="1"/>
        </xdr:cNvSpPr>
      </xdr:nvSpPr>
      <xdr:spPr>
        <a:xfrm>
          <a:off x="10134600" y="2809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219075"/>
    <xdr:sp fLocksText="0">
      <xdr:nvSpPr>
        <xdr:cNvPr id="14" name="Text Box 2"/>
        <xdr:cNvSpPr txBox="1">
          <a:spLocks noChangeArrowheads="1"/>
        </xdr:cNvSpPr>
      </xdr:nvSpPr>
      <xdr:spPr>
        <a:xfrm>
          <a:off x="10134600" y="2809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15" name="Text Box 1"/>
        <xdr:cNvSpPr txBox="1">
          <a:spLocks noChangeArrowheads="1"/>
        </xdr:cNvSpPr>
      </xdr:nvSpPr>
      <xdr:spPr>
        <a:xfrm>
          <a:off x="10134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85725" cy="190500"/>
    <xdr:sp fLocksText="0">
      <xdr:nvSpPr>
        <xdr:cNvPr id="16" name="Text Box 2"/>
        <xdr:cNvSpPr txBox="1">
          <a:spLocks noChangeArrowheads="1"/>
        </xdr:cNvSpPr>
      </xdr:nvSpPr>
      <xdr:spPr>
        <a:xfrm>
          <a:off x="101346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17" name="Text Box 1"/>
        <xdr:cNvSpPr txBox="1">
          <a:spLocks noChangeArrowheads="1"/>
        </xdr:cNvSpPr>
      </xdr:nvSpPr>
      <xdr:spPr>
        <a:xfrm>
          <a:off x="10134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85725" cy="190500"/>
    <xdr:sp fLocksText="0">
      <xdr:nvSpPr>
        <xdr:cNvPr id="18" name="Text Box 2"/>
        <xdr:cNvSpPr txBox="1">
          <a:spLocks noChangeArrowheads="1"/>
        </xdr:cNvSpPr>
      </xdr:nvSpPr>
      <xdr:spPr>
        <a:xfrm>
          <a:off x="101346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19" name="Text Box 1"/>
        <xdr:cNvSpPr txBox="1">
          <a:spLocks noChangeArrowheads="1"/>
        </xdr:cNvSpPr>
      </xdr:nvSpPr>
      <xdr:spPr>
        <a:xfrm>
          <a:off x="10134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85725" cy="190500"/>
    <xdr:sp fLocksText="0">
      <xdr:nvSpPr>
        <xdr:cNvPr id="20" name="Text Box 2"/>
        <xdr:cNvSpPr txBox="1">
          <a:spLocks noChangeArrowheads="1"/>
        </xdr:cNvSpPr>
      </xdr:nvSpPr>
      <xdr:spPr>
        <a:xfrm>
          <a:off x="101346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85725" cy="190500"/>
    <xdr:sp fLocksText="0">
      <xdr:nvSpPr>
        <xdr:cNvPr id="21" name="Text Box 3"/>
        <xdr:cNvSpPr txBox="1">
          <a:spLocks noChangeArrowheads="1"/>
        </xdr:cNvSpPr>
      </xdr:nvSpPr>
      <xdr:spPr>
        <a:xfrm>
          <a:off x="101346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85725" cy="190500"/>
    <xdr:sp fLocksText="0">
      <xdr:nvSpPr>
        <xdr:cNvPr id="22" name="Text Box 4"/>
        <xdr:cNvSpPr txBox="1">
          <a:spLocks noChangeArrowheads="1"/>
        </xdr:cNvSpPr>
      </xdr:nvSpPr>
      <xdr:spPr>
        <a:xfrm>
          <a:off x="10134600" y="2314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219075"/>
    <xdr:sp fLocksText="0">
      <xdr:nvSpPr>
        <xdr:cNvPr id="23" name="Text Box 1"/>
        <xdr:cNvSpPr txBox="1">
          <a:spLocks noChangeArrowheads="1"/>
        </xdr:cNvSpPr>
      </xdr:nvSpPr>
      <xdr:spPr>
        <a:xfrm>
          <a:off x="10134600" y="2809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219075"/>
    <xdr:sp fLocksText="0">
      <xdr:nvSpPr>
        <xdr:cNvPr id="24" name="Text Box 2"/>
        <xdr:cNvSpPr txBox="1">
          <a:spLocks noChangeArrowheads="1"/>
        </xdr:cNvSpPr>
      </xdr:nvSpPr>
      <xdr:spPr>
        <a:xfrm>
          <a:off x="10134600" y="2809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25" name="Text Box 1"/>
        <xdr:cNvSpPr txBox="1">
          <a:spLocks noChangeArrowheads="1"/>
        </xdr:cNvSpPr>
      </xdr:nvSpPr>
      <xdr:spPr>
        <a:xfrm>
          <a:off x="10134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85725" cy="190500"/>
    <xdr:sp fLocksText="0">
      <xdr:nvSpPr>
        <xdr:cNvPr id="26" name="Text Box 2"/>
        <xdr:cNvSpPr txBox="1">
          <a:spLocks noChangeArrowheads="1"/>
        </xdr:cNvSpPr>
      </xdr:nvSpPr>
      <xdr:spPr>
        <a:xfrm>
          <a:off x="101346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27" name="Text Box 1"/>
        <xdr:cNvSpPr txBox="1">
          <a:spLocks noChangeArrowheads="1"/>
        </xdr:cNvSpPr>
      </xdr:nvSpPr>
      <xdr:spPr>
        <a:xfrm>
          <a:off x="10134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85725" cy="190500"/>
    <xdr:sp fLocksText="0">
      <xdr:nvSpPr>
        <xdr:cNvPr id="28" name="Text Box 2"/>
        <xdr:cNvSpPr txBox="1">
          <a:spLocks noChangeArrowheads="1"/>
        </xdr:cNvSpPr>
      </xdr:nvSpPr>
      <xdr:spPr>
        <a:xfrm>
          <a:off x="101346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29" name="Text Box 1"/>
        <xdr:cNvSpPr txBox="1">
          <a:spLocks noChangeArrowheads="1"/>
        </xdr:cNvSpPr>
      </xdr:nvSpPr>
      <xdr:spPr>
        <a:xfrm>
          <a:off x="10134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85725" cy="190500"/>
    <xdr:sp fLocksText="0">
      <xdr:nvSpPr>
        <xdr:cNvPr id="30" name="Text Box 2"/>
        <xdr:cNvSpPr txBox="1">
          <a:spLocks noChangeArrowheads="1"/>
        </xdr:cNvSpPr>
      </xdr:nvSpPr>
      <xdr:spPr>
        <a:xfrm>
          <a:off x="101346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85725" cy="190500"/>
    <xdr:sp fLocksText="0">
      <xdr:nvSpPr>
        <xdr:cNvPr id="31" name="Text Box 3"/>
        <xdr:cNvSpPr txBox="1">
          <a:spLocks noChangeArrowheads="1"/>
        </xdr:cNvSpPr>
      </xdr:nvSpPr>
      <xdr:spPr>
        <a:xfrm>
          <a:off x="101346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85725" cy="190500"/>
    <xdr:sp fLocksText="0">
      <xdr:nvSpPr>
        <xdr:cNvPr id="32" name="Text Box 4"/>
        <xdr:cNvSpPr txBox="1">
          <a:spLocks noChangeArrowheads="1"/>
        </xdr:cNvSpPr>
      </xdr:nvSpPr>
      <xdr:spPr>
        <a:xfrm>
          <a:off x="10134600" y="2314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85725" cy="219075"/>
    <xdr:sp fLocksText="0">
      <xdr:nvSpPr>
        <xdr:cNvPr id="33" name="Text Box 1"/>
        <xdr:cNvSpPr txBox="1">
          <a:spLocks noChangeArrowheads="1"/>
        </xdr:cNvSpPr>
      </xdr:nvSpPr>
      <xdr:spPr>
        <a:xfrm>
          <a:off x="10134600" y="2314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85725" cy="219075"/>
    <xdr:sp fLocksText="0">
      <xdr:nvSpPr>
        <xdr:cNvPr id="34" name="Text Box 2"/>
        <xdr:cNvSpPr txBox="1">
          <a:spLocks noChangeArrowheads="1"/>
        </xdr:cNvSpPr>
      </xdr:nvSpPr>
      <xdr:spPr>
        <a:xfrm>
          <a:off x="10134600" y="2314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219075"/>
    <xdr:sp fLocksText="0">
      <xdr:nvSpPr>
        <xdr:cNvPr id="35" name="Text Box 1"/>
        <xdr:cNvSpPr txBox="1">
          <a:spLocks noChangeArrowheads="1"/>
        </xdr:cNvSpPr>
      </xdr:nvSpPr>
      <xdr:spPr>
        <a:xfrm>
          <a:off x="101346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219075"/>
    <xdr:sp fLocksText="0">
      <xdr:nvSpPr>
        <xdr:cNvPr id="36" name="Text Box 2"/>
        <xdr:cNvSpPr txBox="1">
          <a:spLocks noChangeArrowheads="1"/>
        </xdr:cNvSpPr>
      </xdr:nvSpPr>
      <xdr:spPr>
        <a:xfrm>
          <a:off x="101346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37" name="Text Box 1"/>
        <xdr:cNvSpPr txBox="1">
          <a:spLocks noChangeArrowheads="1"/>
        </xdr:cNvSpPr>
      </xdr:nvSpPr>
      <xdr:spPr>
        <a:xfrm>
          <a:off x="10134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38" name="Text Box 2"/>
        <xdr:cNvSpPr txBox="1">
          <a:spLocks noChangeArrowheads="1"/>
        </xdr:cNvSpPr>
      </xdr:nvSpPr>
      <xdr:spPr>
        <a:xfrm>
          <a:off x="10134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39" name="Text Box 1"/>
        <xdr:cNvSpPr txBox="1">
          <a:spLocks noChangeArrowheads="1"/>
        </xdr:cNvSpPr>
      </xdr:nvSpPr>
      <xdr:spPr>
        <a:xfrm>
          <a:off x="10134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40" name="Text Box 2"/>
        <xdr:cNvSpPr txBox="1">
          <a:spLocks noChangeArrowheads="1"/>
        </xdr:cNvSpPr>
      </xdr:nvSpPr>
      <xdr:spPr>
        <a:xfrm>
          <a:off x="10134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41" name="Text Box 1"/>
        <xdr:cNvSpPr txBox="1">
          <a:spLocks noChangeArrowheads="1"/>
        </xdr:cNvSpPr>
      </xdr:nvSpPr>
      <xdr:spPr>
        <a:xfrm>
          <a:off x="10134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42" name="Text Box 2"/>
        <xdr:cNvSpPr txBox="1">
          <a:spLocks noChangeArrowheads="1"/>
        </xdr:cNvSpPr>
      </xdr:nvSpPr>
      <xdr:spPr>
        <a:xfrm>
          <a:off x="10134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43" name="Text Box 3"/>
        <xdr:cNvSpPr txBox="1">
          <a:spLocks noChangeArrowheads="1"/>
        </xdr:cNvSpPr>
      </xdr:nvSpPr>
      <xdr:spPr>
        <a:xfrm>
          <a:off x="10134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85725" cy="190500"/>
    <xdr:sp fLocksText="0">
      <xdr:nvSpPr>
        <xdr:cNvPr id="44" name="Text Box 4"/>
        <xdr:cNvSpPr txBox="1">
          <a:spLocks noChangeArrowheads="1"/>
        </xdr:cNvSpPr>
      </xdr:nvSpPr>
      <xdr:spPr>
        <a:xfrm>
          <a:off x="101346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219075"/>
    <xdr:sp fLocksText="0">
      <xdr:nvSpPr>
        <xdr:cNvPr id="45" name="Text Box 1"/>
        <xdr:cNvSpPr txBox="1">
          <a:spLocks noChangeArrowheads="1"/>
        </xdr:cNvSpPr>
      </xdr:nvSpPr>
      <xdr:spPr>
        <a:xfrm>
          <a:off x="101346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219075"/>
    <xdr:sp fLocksText="0">
      <xdr:nvSpPr>
        <xdr:cNvPr id="46" name="Text Box 2"/>
        <xdr:cNvSpPr txBox="1">
          <a:spLocks noChangeArrowheads="1"/>
        </xdr:cNvSpPr>
      </xdr:nvSpPr>
      <xdr:spPr>
        <a:xfrm>
          <a:off x="101346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47" name="Text Box 1"/>
        <xdr:cNvSpPr txBox="1">
          <a:spLocks noChangeArrowheads="1"/>
        </xdr:cNvSpPr>
      </xdr:nvSpPr>
      <xdr:spPr>
        <a:xfrm>
          <a:off x="10134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48" name="Text Box 2"/>
        <xdr:cNvSpPr txBox="1">
          <a:spLocks noChangeArrowheads="1"/>
        </xdr:cNvSpPr>
      </xdr:nvSpPr>
      <xdr:spPr>
        <a:xfrm>
          <a:off x="10134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49" name="Text Box 1"/>
        <xdr:cNvSpPr txBox="1">
          <a:spLocks noChangeArrowheads="1"/>
        </xdr:cNvSpPr>
      </xdr:nvSpPr>
      <xdr:spPr>
        <a:xfrm>
          <a:off x="10134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50" name="Text Box 2"/>
        <xdr:cNvSpPr txBox="1">
          <a:spLocks noChangeArrowheads="1"/>
        </xdr:cNvSpPr>
      </xdr:nvSpPr>
      <xdr:spPr>
        <a:xfrm>
          <a:off x="10134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51" name="Text Box 1"/>
        <xdr:cNvSpPr txBox="1">
          <a:spLocks noChangeArrowheads="1"/>
        </xdr:cNvSpPr>
      </xdr:nvSpPr>
      <xdr:spPr>
        <a:xfrm>
          <a:off x="10134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52" name="Text Box 2"/>
        <xdr:cNvSpPr txBox="1">
          <a:spLocks noChangeArrowheads="1"/>
        </xdr:cNvSpPr>
      </xdr:nvSpPr>
      <xdr:spPr>
        <a:xfrm>
          <a:off x="10134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53" name="Text Box 3"/>
        <xdr:cNvSpPr txBox="1">
          <a:spLocks noChangeArrowheads="1"/>
        </xdr:cNvSpPr>
      </xdr:nvSpPr>
      <xdr:spPr>
        <a:xfrm>
          <a:off x="10134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85725" cy="190500"/>
    <xdr:sp fLocksText="0">
      <xdr:nvSpPr>
        <xdr:cNvPr id="54" name="Text Box 4"/>
        <xdr:cNvSpPr txBox="1">
          <a:spLocks noChangeArrowheads="1"/>
        </xdr:cNvSpPr>
      </xdr:nvSpPr>
      <xdr:spPr>
        <a:xfrm>
          <a:off x="101346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10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00298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0029825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100298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10029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5" name="Text Box 2"/>
        <xdr:cNvSpPr txBox="1">
          <a:spLocks noChangeArrowheads="1"/>
        </xdr:cNvSpPr>
      </xdr:nvSpPr>
      <xdr:spPr>
        <a:xfrm>
          <a:off x="10029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6" name="Text Box 1"/>
        <xdr:cNvSpPr txBox="1">
          <a:spLocks noChangeArrowheads="1"/>
        </xdr:cNvSpPr>
      </xdr:nvSpPr>
      <xdr:spPr>
        <a:xfrm>
          <a:off x="10029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7" name="Text Box 2"/>
        <xdr:cNvSpPr txBox="1">
          <a:spLocks noChangeArrowheads="1"/>
        </xdr:cNvSpPr>
      </xdr:nvSpPr>
      <xdr:spPr>
        <a:xfrm>
          <a:off x="10029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8" name="Text Box 1"/>
        <xdr:cNvSpPr txBox="1">
          <a:spLocks noChangeArrowheads="1"/>
        </xdr:cNvSpPr>
      </xdr:nvSpPr>
      <xdr:spPr>
        <a:xfrm>
          <a:off x="10029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9" name="Text Box 2"/>
        <xdr:cNvSpPr txBox="1">
          <a:spLocks noChangeArrowheads="1"/>
        </xdr:cNvSpPr>
      </xdr:nvSpPr>
      <xdr:spPr>
        <a:xfrm>
          <a:off x="10029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10" name="Text Box 3"/>
        <xdr:cNvSpPr txBox="1">
          <a:spLocks noChangeArrowheads="1"/>
        </xdr:cNvSpPr>
      </xdr:nvSpPr>
      <xdr:spPr>
        <a:xfrm>
          <a:off x="10029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85725" cy="190500"/>
    <xdr:sp fLocksText="0">
      <xdr:nvSpPr>
        <xdr:cNvPr id="11" name="Text Box 4"/>
        <xdr:cNvSpPr txBox="1">
          <a:spLocks noChangeArrowheads="1"/>
        </xdr:cNvSpPr>
      </xdr:nvSpPr>
      <xdr:spPr>
        <a:xfrm>
          <a:off x="100298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12" name="Text Box 1"/>
        <xdr:cNvSpPr txBox="1">
          <a:spLocks noChangeArrowheads="1"/>
        </xdr:cNvSpPr>
      </xdr:nvSpPr>
      <xdr:spPr>
        <a:xfrm>
          <a:off x="10029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85725" cy="190500"/>
    <xdr:sp fLocksText="0">
      <xdr:nvSpPr>
        <xdr:cNvPr id="13" name="Text Box 1"/>
        <xdr:cNvSpPr txBox="1">
          <a:spLocks noChangeArrowheads="1"/>
        </xdr:cNvSpPr>
      </xdr:nvSpPr>
      <xdr:spPr>
        <a:xfrm>
          <a:off x="100298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219075"/>
    <xdr:sp fLocksText="0">
      <xdr:nvSpPr>
        <xdr:cNvPr id="14" name="Text Box 1"/>
        <xdr:cNvSpPr txBox="1">
          <a:spLocks noChangeArrowheads="1"/>
        </xdr:cNvSpPr>
      </xdr:nvSpPr>
      <xdr:spPr>
        <a:xfrm>
          <a:off x="100298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219075"/>
    <xdr:sp fLocksText="0">
      <xdr:nvSpPr>
        <xdr:cNvPr id="15" name="Text Box 2"/>
        <xdr:cNvSpPr txBox="1">
          <a:spLocks noChangeArrowheads="1"/>
        </xdr:cNvSpPr>
      </xdr:nvSpPr>
      <xdr:spPr>
        <a:xfrm>
          <a:off x="100298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16" name="Text Box 1"/>
        <xdr:cNvSpPr txBox="1">
          <a:spLocks noChangeArrowheads="1"/>
        </xdr:cNvSpPr>
      </xdr:nvSpPr>
      <xdr:spPr>
        <a:xfrm>
          <a:off x="10029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17" name="Text Box 2"/>
        <xdr:cNvSpPr txBox="1">
          <a:spLocks noChangeArrowheads="1"/>
        </xdr:cNvSpPr>
      </xdr:nvSpPr>
      <xdr:spPr>
        <a:xfrm>
          <a:off x="10029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18" name="Text Box 1"/>
        <xdr:cNvSpPr txBox="1">
          <a:spLocks noChangeArrowheads="1"/>
        </xdr:cNvSpPr>
      </xdr:nvSpPr>
      <xdr:spPr>
        <a:xfrm>
          <a:off x="10029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19" name="Text Box 2"/>
        <xdr:cNvSpPr txBox="1">
          <a:spLocks noChangeArrowheads="1"/>
        </xdr:cNvSpPr>
      </xdr:nvSpPr>
      <xdr:spPr>
        <a:xfrm>
          <a:off x="10029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20" name="Text Box 1"/>
        <xdr:cNvSpPr txBox="1">
          <a:spLocks noChangeArrowheads="1"/>
        </xdr:cNvSpPr>
      </xdr:nvSpPr>
      <xdr:spPr>
        <a:xfrm>
          <a:off x="10029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21" name="Text Box 2"/>
        <xdr:cNvSpPr txBox="1">
          <a:spLocks noChangeArrowheads="1"/>
        </xdr:cNvSpPr>
      </xdr:nvSpPr>
      <xdr:spPr>
        <a:xfrm>
          <a:off x="10029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22" name="Text Box 3"/>
        <xdr:cNvSpPr txBox="1">
          <a:spLocks noChangeArrowheads="1"/>
        </xdr:cNvSpPr>
      </xdr:nvSpPr>
      <xdr:spPr>
        <a:xfrm>
          <a:off x="10029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85725" cy="190500"/>
    <xdr:sp fLocksText="0">
      <xdr:nvSpPr>
        <xdr:cNvPr id="23" name="Text Box 4"/>
        <xdr:cNvSpPr txBox="1">
          <a:spLocks noChangeArrowheads="1"/>
        </xdr:cNvSpPr>
      </xdr:nvSpPr>
      <xdr:spPr>
        <a:xfrm>
          <a:off x="100298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24" name="Text Box 1"/>
        <xdr:cNvSpPr txBox="1">
          <a:spLocks noChangeArrowheads="1"/>
        </xdr:cNvSpPr>
      </xdr:nvSpPr>
      <xdr:spPr>
        <a:xfrm>
          <a:off x="10029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85725" cy="190500"/>
    <xdr:sp fLocksText="0">
      <xdr:nvSpPr>
        <xdr:cNvPr id="25" name="Text Box 1"/>
        <xdr:cNvSpPr txBox="1">
          <a:spLocks noChangeArrowheads="1"/>
        </xdr:cNvSpPr>
      </xdr:nvSpPr>
      <xdr:spPr>
        <a:xfrm>
          <a:off x="100298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85725" cy="219075"/>
    <xdr:sp fLocksText="0">
      <xdr:nvSpPr>
        <xdr:cNvPr id="26" name="Text Box 1"/>
        <xdr:cNvSpPr txBox="1">
          <a:spLocks noChangeArrowheads="1"/>
        </xdr:cNvSpPr>
      </xdr:nvSpPr>
      <xdr:spPr>
        <a:xfrm>
          <a:off x="10029825" y="8258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85725" cy="219075"/>
    <xdr:sp fLocksText="0">
      <xdr:nvSpPr>
        <xdr:cNvPr id="27" name="Text Box 2"/>
        <xdr:cNvSpPr txBox="1">
          <a:spLocks noChangeArrowheads="1"/>
        </xdr:cNvSpPr>
      </xdr:nvSpPr>
      <xdr:spPr>
        <a:xfrm>
          <a:off x="10029825" y="8258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85725" cy="190500"/>
    <xdr:sp fLocksText="0">
      <xdr:nvSpPr>
        <xdr:cNvPr id="28" name="Text Box 1"/>
        <xdr:cNvSpPr txBox="1">
          <a:spLocks noChangeArrowheads="1"/>
        </xdr:cNvSpPr>
      </xdr:nvSpPr>
      <xdr:spPr>
        <a:xfrm>
          <a:off x="10029825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85725" cy="190500"/>
    <xdr:sp fLocksText="0">
      <xdr:nvSpPr>
        <xdr:cNvPr id="29" name="Text Box 2"/>
        <xdr:cNvSpPr txBox="1">
          <a:spLocks noChangeArrowheads="1"/>
        </xdr:cNvSpPr>
      </xdr:nvSpPr>
      <xdr:spPr>
        <a:xfrm>
          <a:off x="10029825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85725" cy="190500"/>
    <xdr:sp fLocksText="0">
      <xdr:nvSpPr>
        <xdr:cNvPr id="30" name="Text Box 1"/>
        <xdr:cNvSpPr txBox="1">
          <a:spLocks noChangeArrowheads="1"/>
        </xdr:cNvSpPr>
      </xdr:nvSpPr>
      <xdr:spPr>
        <a:xfrm>
          <a:off x="10029825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85725" cy="190500"/>
    <xdr:sp fLocksText="0">
      <xdr:nvSpPr>
        <xdr:cNvPr id="31" name="Text Box 2"/>
        <xdr:cNvSpPr txBox="1">
          <a:spLocks noChangeArrowheads="1"/>
        </xdr:cNvSpPr>
      </xdr:nvSpPr>
      <xdr:spPr>
        <a:xfrm>
          <a:off x="10029825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85725" cy="190500"/>
    <xdr:sp fLocksText="0">
      <xdr:nvSpPr>
        <xdr:cNvPr id="32" name="Text Box 1"/>
        <xdr:cNvSpPr txBox="1">
          <a:spLocks noChangeArrowheads="1"/>
        </xdr:cNvSpPr>
      </xdr:nvSpPr>
      <xdr:spPr>
        <a:xfrm>
          <a:off x="10029825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85725" cy="190500"/>
    <xdr:sp fLocksText="0">
      <xdr:nvSpPr>
        <xdr:cNvPr id="33" name="Text Box 2"/>
        <xdr:cNvSpPr txBox="1">
          <a:spLocks noChangeArrowheads="1"/>
        </xdr:cNvSpPr>
      </xdr:nvSpPr>
      <xdr:spPr>
        <a:xfrm>
          <a:off x="10029825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85725" cy="190500"/>
    <xdr:sp fLocksText="0">
      <xdr:nvSpPr>
        <xdr:cNvPr id="34" name="Text Box 3"/>
        <xdr:cNvSpPr txBox="1">
          <a:spLocks noChangeArrowheads="1"/>
        </xdr:cNvSpPr>
      </xdr:nvSpPr>
      <xdr:spPr>
        <a:xfrm>
          <a:off x="10029825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190500"/>
    <xdr:sp fLocksText="0">
      <xdr:nvSpPr>
        <xdr:cNvPr id="35" name="Text Box 4"/>
        <xdr:cNvSpPr txBox="1">
          <a:spLocks noChangeArrowheads="1"/>
        </xdr:cNvSpPr>
      </xdr:nvSpPr>
      <xdr:spPr>
        <a:xfrm>
          <a:off x="10029825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85725" cy="190500"/>
    <xdr:sp fLocksText="0">
      <xdr:nvSpPr>
        <xdr:cNvPr id="36" name="Text Box 1"/>
        <xdr:cNvSpPr txBox="1">
          <a:spLocks noChangeArrowheads="1"/>
        </xdr:cNvSpPr>
      </xdr:nvSpPr>
      <xdr:spPr>
        <a:xfrm>
          <a:off x="10029825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190500"/>
    <xdr:sp fLocksText="0">
      <xdr:nvSpPr>
        <xdr:cNvPr id="37" name="Text Box 1"/>
        <xdr:cNvSpPr txBox="1">
          <a:spLocks noChangeArrowheads="1"/>
        </xdr:cNvSpPr>
      </xdr:nvSpPr>
      <xdr:spPr>
        <a:xfrm>
          <a:off x="10029825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85725" cy="190500"/>
    <xdr:sp fLocksText="0">
      <xdr:nvSpPr>
        <xdr:cNvPr id="38" name="Text Box 1"/>
        <xdr:cNvSpPr txBox="1">
          <a:spLocks noChangeArrowheads="1"/>
        </xdr:cNvSpPr>
      </xdr:nvSpPr>
      <xdr:spPr>
        <a:xfrm>
          <a:off x="10029825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10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00298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0029825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100298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10029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5" name="Text Box 2"/>
        <xdr:cNvSpPr txBox="1">
          <a:spLocks noChangeArrowheads="1"/>
        </xdr:cNvSpPr>
      </xdr:nvSpPr>
      <xdr:spPr>
        <a:xfrm>
          <a:off x="10029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6" name="Text Box 1"/>
        <xdr:cNvSpPr txBox="1">
          <a:spLocks noChangeArrowheads="1"/>
        </xdr:cNvSpPr>
      </xdr:nvSpPr>
      <xdr:spPr>
        <a:xfrm>
          <a:off x="10029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7" name="Text Box 2"/>
        <xdr:cNvSpPr txBox="1">
          <a:spLocks noChangeArrowheads="1"/>
        </xdr:cNvSpPr>
      </xdr:nvSpPr>
      <xdr:spPr>
        <a:xfrm>
          <a:off x="10029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8" name="Text Box 1"/>
        <xdr:cNvSpPr txBox="1">
          <a:spLocks noChangeArrowheads="1"/>
        </xdr:cNvSpPr>
      </xdr:nvSpPr>
      <xdr:spPr>
        <a:xfrm>
          <a:off x="10029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9" name="Text Box 2"/>
        <xdr:cNvSpPr txBox="1">
          <a:spLocks noChangeArrowheads="1"/>
        </xdr:cNvSpPr>
      </xdr:nvSpPr>
      <xdr:spPr>
        <a:xfrm>
          <a:off x="10029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10" name="Text Box 3"/>
        <xdr:cNvSpPr txBox="1">
          <a:spLocks noChangeArrowheads="1"/>
        </xdr:cNvSpPr>
      </xdr:nvSpPr>
      <xdr:spPr>
        <a:xfrm>
          <a:off x="10029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85725" cy="190500"/>
    <xdr:sp fLocksText="0">
      <xdr:nvSpPr>
        <xdr:cNvPr id="11" name="Text Box 4"/>
        <xdr:cNvSpPr txBox="1">
          <a:spLocks noChangeArrowheads="1"/>
        </xdr:cNvSpPr>
      </xdr:nvSpPr>
      <xdr:spPr>
        <a:xfrm>
          <a:off x="100298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12" name="Text Box 1"/>
        <xdr:cNvSpPr txBox="1">
          <a:spLocks noChangeArrowheads="1"/>
        </xdr:cNvSpPr>
      </xdr:nvSpPr>
      <xdr:spPr>
        <a:xfrm>
          <a:off x="10029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85725" cy="190500"/>
    <xdr:sp fLocksText="0">
      <xdr:nvSpPr>
        <xdr:cNvPr id="13" name="Text Box 1"/>
        <xdr:cNvSpPr txBox="1">
          <a:spLocks noChangeArrowheads="1"/>
        </xdr:cNvSpPr>
      </xdr:nvSpPr>
      <xdr:spPr>
        <a:xfrm>
          <a:off x="100298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14" name="Text Box 1"/>
        <xdr:cNvSpPr txBox="1">
          <a:spLocks noChangeArrowheads="1"/>
        </xdr:cNvSpPr>
      </xdr:nvSpPr>
      <xdr:spPr>
        <a:xfrm>
          <a:off x="10029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15" name="Text Box 1"/>
        <xdr:cNvSpPr txBox="1">
          <a:spLocks noChangeArrowheads="1"/>
        </xdr:cNvSpPr>
      </xdr:nvSpPr>
      <xdr:spPr>
        <a:xfrm>
          <a:off x="10029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219075"/>
    <xdr:sp fLocksText="0">
      <xdr:nvSpPr>
        <xdr:cNvPr id="16" name="Text Box 1"/>
        <xdr:cNvSpPr txBox="1">
          <a:spLocks noChangeArrowheads="1"/>
        </xdr:cNvSpPr>
      </xdr:nvSpPr>
      <xdr:spPr>
        <a:xfrm>
          <a:off x="100298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219075"/>
    <xdr:sp fLocksText="0">
      <xdr:nvSpPr>
        <xdr:cNvPr id="17" name="Text Box 2"/>
        <xdr:cNvSpPr txBox="1">
          <a:spLocks noChangeArrowheads="1"/>
        </xdr:cNvSpPr>
      </xdr:nvSpPr>
      <xdr:spPr>
        <a:xfrm>
          <a:off x="100298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18" name="Text Box 1"/>
        <xdr:cNvSpPr txBox="1">
          <a:spLocks noChangeArrowheads="1"/>
        </xdr:cNvSpPr>
      </xdr:nvSpPr>
      <xdr:spPr>
        <a:xfrm>
          <a:off x="10029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19" name="Text Box 2"/>
        <xdr:cNvSpPr txBox="1">
          <a:spLocks noChangeArrowheads="1"/>
        </xdr:cNvSpPr>
      </xdr:nvSpPr>
      <xdr:spPr>
        <a:xfrm>
          <a:off x="10029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20" name="Text Box 1"/>
        <xdr:cNvSpPr txBox="1">
          <a:spLocks noChangeArrowheads="1"/>
        </xdr:cNvSpPr>
      </xdr:nvSpPr>
      <xdr:spPr>
        <a:xfrm>
          <a:off x="10029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21" name="Text Box 2"/>
        <xdr:cNvSpPr txBox="1">
          <a:spLocks noChangeArrowheads="1"/>
        </xdr:cNvSpPr>
      </xdr:nvSpPr>
      <xdr:spPr>
        <a:xfrm>
          <a:off x="10029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22" name="Text Box 1"/>
        <xdr:cNvSpPr txBox="1">
          <a:spLocks noChangeArrowheads="1"/>
        </xdr:cNvSpPr>
      </xdr:nvSpPr>
      <xdr:spPr>
        <a:xfrm>
          <a:off x="10029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23" name="Text Box 2"/>
        <xdr:cNvSpPr txBox="1">
          <a:spLocks noChangeArrowheads="1"/>
        </xdr:cNvSpPr>
      </xdr:nvSpPr>
      <xdr:spPr>
        <a:xfrm>
          <a:off x="10029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24" name="Text Box 3"/>
        <xdr:cNvSpPr txBox="1">
          <a:spLocks noChangeArrowheads="1"/>
        </xdr:cNvSpPr>
      </xdr:nvSpPr>
      <xdr:spPr>
        <a:xfrm>
          <a:off x="10029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85725" cy="190500"/>
    <xdr:sp fLocksText="0">
      <xdr:nvSpPr>
        <xdr:cNvPr id="25" name="Text Box 4"/>
        <xdr:cNvSpPr txBox="1">
          <a:spLocks noChangeArrowheads="1"/>
        </xdr:cNvSpPr>
      </xdr:nvSpPr>
      <xdr:spPr>
        <a:xfrm>
          <a:off x="100298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26" name="Text Box 1"/>
        <xdr:cNvSpPr txBox="1">
          <a:spLocks noChangeArrowheads="1"/>
        </xdr:cNvSpPr>
      </xdr:nvSpPr>
      <xdr:spPr>
        <a:xfrm>
          <a:off x="10029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85725" cy="190500"/>
    <xdr:sp fLocksText="0">
      <xdr:nvSpPr>
        <xdr:cNvPr id="27" name="Text Box 1"/>
        <xdr:cNvSpPr txBox="1">
          <a:spLocks noChangeArrowheads="1"/>
        </xdr:cNvSpPr>
      </xdr:nvSpPr>
      <xdr:spPr>
        <a:xfrm>
          <a:off x="100298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28" name="Text Box 1"/>
        <xdr:cNvSpPr txBox="1">
          <a:spLocks noChangeArrowheads="1"/>
        </xdr:cNvSpPr>
      </xdr:nvSpPr>
      <xdr:spPr>
        <a:xfrm>
          <a:off x="10029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29" name="Text Box 1"/>
        <xdr:cNvSpPr txBox="1">
          <a:spLocks noChangeArrowheads="1"/>
        </xdr:cNvSpPr>
      </xdr:nvSpPr>
      <xdr:spPr>
        <a:xfrm>
          <a:off x="10029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85725" cy="219075"/>
    <xdr:sp fLocksText="0">
      <xdr:nvSpPr>
        <xdr:cNvPr id="30" name="Text Box 1"/>
        <xdr:cNvSpPr txBox="1">
          <a:spLocks noChangeArrowheads="1"/>
        </xdr:cNvSpPr>
      </xdr:nvSpPr>
      <xdr:spPr>
        <a:xfrm>
          <a:off x="10029825" y="90011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85725" cy="219075"/>
    <xdr:sp fLocksText="0">
      <xdr:nvSpPr>
        <xdr:cNvPr id="31" name="Text Box 2"/>
        <xdr:cNvSpPr txBox="1">
          <a:spLocks noChangeArrowheads="1"/>
        </xdr:cNvSpPr>
      </xdr:nvSpPr>
      <xdr:spPr>
        <a:xfrm>
          <a:off x="10029825" y="90011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85725" cy="190500"/>
    <xdr:sp fLocksText="0">
      <xdr:nvSpPr>
        <xdr:cNvPr id="32" name="Text Box 1"/>
        <xdr:cNvSpPr txBox="1">
          <a:spLocks noChangeArrowheads="1"/>
        </xdr:cNvSpPr>
      </xdr:nvSpPr>
      <xdr:spPr>
        <a:xfrm>
          <a:off x="10029825" y="90011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85725" cy="190500"/>
    <xdr:sp fLocksText="0">
      <xdr:nvSpPr>
        <xdr:cNvPr id="33" name="Text Box 2"/>
        <xdr:cNvSpPr txBox="1">
          <a:spLocks noChangeArrowheads="1"/>
        </xdr:cNvSpPr>
      </xdr:nvSpPr>
      <xdr:spPr>
        <a:xfrm>
          <a:off x="10029825" y="875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85725" cy="190500"/>
    <xdr:sp fLocksText="0">
      <xdr:nvSpPr>
        <xdr:cNvPr id="34" name="Text Box 1"/>
        <xdr:cNvSpPr txBox="1">
          <a:spLocks noChangeArrowheads="1"/>
        </xdr:cNvSpPr>
      </xdr:nvSpPr>
      <xdr:spPr>
        <a:xfrm>
          <a:off x="10029825" y="90011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85725" cy="190500"/>
    <xdr:sp fLocksText="0">
      <xdr:nvSpPr>
        <xdr:cNvPr id="35" name="Text Box 2"/>
        <xdr:cNvSpPr txBox="1">
          <a:spLocks noChangeArrowheads="1"/>
        </xdr:cNvSpPr>
      </xdr:nvSpPr>
      <xdr:spPr>
        <a:xfrm>
          <a:off x="10029825" y="875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85725" cy="190500"/>
    <xdr:sp fLocksText="0">
      <xdr:nvSpPr>
        <xdr:cNvPr id="36" name="Text Box 1"/>
        <xdr:cNvSpPr txBox="1">
          <a:spLocks noChangeArrowheads="1"/>
        </xdr:cNvSpPr>
      </xdr:nvSpPr>
      <xdr:spPr>
        <a:xfrm>
          <a:off x="10029825" y="90011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85725" cy="190500"/>
    <xdr:sp fLocksText="0">
      <xdr:nvSpPr>
        <xdr:cNvPr id="37" name="Text Box 2"/>
        <xdr:cNvSpPr txBox="1">
          <a:spLocks noChangeArrowheads="1"/>
        </xdr:cNvSpPr>
      </xdr:nvSpPr>
      <xdr:spPr>
        <a:xfrm>
          <a:off x="10029825" y="875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85725" cy="190500"/>
    <xdr:sp fLocksText="0">
      <xdr:nvSpPr>
        <xdr:cNvPr id="38" name="Text Box 3"/>
        <xdr:cNvSpPr txBox="1">
          <a:spLocks noChangeArrowheads="1"/>
        </xdr:cNvSpPr>
      </xdr:nvSpPr>
      <xdr:spPr>
        <a:xfrm>
          <a:off x="10029825" y="875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85725" cy="190500"/>
    <xdr:sp fLocksText="0">
      <xdr:nvSpPr>
        <xdr:cNvPr id="39" name="Text Box 4"/>
        <xdr:cNvSpPr txBox="1">
          <a:spLocks noChangeArrowheads="1"/>
        </xdr:cNvSpPr>
      </xdr:nvSpPr>
      <xdr:spPr>
        <a:xfrm>
          <a:off x="10029825" y="8505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85725" cy="190500"/>
    <xdr:sp fLocksText="0">
      <xdr:nvSpPr>
        <xdr:cNvPr id="40" name="Text Box 1"/>
        <xdr:cNvSpPr txBox="1">
          <a:spLocks noChangeArrowheads="1"/>
        </xdr:cNvSpPr>
      </xdr:nvSpPr>
      <xdr:spPr>
        <a:xfrm>
          <a:off x="10029825" y="875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85725" cy="190500"/>
    <xdr:sp fLocksText="0">
      <xdr:nvSpPr>
        <xdr:cNvPr id="41" name="Text Box 1"/>
        <xdr:cNvSpPr txBox="1">
          <a:spLocks noChangeArrowheads="1"/>
        </xdr:cNvSpPr>
      </xdr:nvSpPr>
      <xdr:spPr>
        <a:xfrm>
          <a:off x="10029825" y="8505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85725" cy="190500"/>
    <xdr:sp fLocksText="0">
      <xdr:nvSpPr>
        <xdr:cNvPr id="42" name="Text Box 1"/>
        <xdr:cNvSpPr txBox="1">
          <a:spLocks noChangeArrowheads="1"/>
        </xdr:cNvSpPr>
      </xdr:nvSpPr>
      <xdr:spPr>
        <a:xfrm>
          <a:off x="10029825" y="90011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85725" cy="190500"/>
    <xdr:sp fLocksText="0">
      <xdr:nvSpPr>
        <xdr:cNvPr id="43" name="Text Box 1"/>
        <xdr:cNvSpPr txBox="1">
          <a:spLocks noChangeArrowheads="1"/>
        </xdr:cNvSpPr>
      </xdr:nvSpPr>
      <xdr:spPr>
        <a:xfrm>
          <a:off x="10029825" y="90011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85725" cy="190500"/>
    <xdr:sp fLocksText="0">
      <xdr:nvSpPr>
        <xdr:cNvPr id="44" name="Text Box 1"/>
        <xdr:cNvSpPr txBox="1">
          <a:spLocks noChangeArrowheads="1"/>
        </xdr:cNvSpPr>
      </xdr:nvSpPr>
      <xdr:spPr>
        <a:xfrm>
          <a:off x="10029825" y="90011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85725" cy="190500"/>
    <xdr:sp fLocksText="0">
      <xdr:nvSpPr>
        <xdr:cNvPr id="45" name="Text Box 2"/>
        <xdr:cNvSpPr txBox="1">
          <a:spLocks noChangeArrowheads="1"/>
        </xdr:cNvSpPr>
      </xdr:nvSpPr>
      <xdr:spPr>
        <a:xfrm>
          <a:off x="10029825" y="875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10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01346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0134600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101346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10134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5" name="Text Box 2"/>
        <xdr:cNvSpPr txBox="1">
          <a:spLocks noChangeArrowheads="1"/>
        </xdr:cNvSpPr>
      </xdr:nvSpPr>
      <xdr:spPr>
        <a:xfrm>
          <a:off x="10134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6" name="Text Box 1"/>
        <xdr:cNvSpPr txBox="1">
          <a:spLocks noChangeArrowheads="1"/>
        </xdr:cNvSpPr>
      </xdr:nvSpPr>
      <xdr:spPr>
        <a:xfrm>
          <a:off x="10134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7" name="Text Box 2"/>
        <xdr:cNvSpPr txBox="1">
          <a:spLocks noChangeArrowheads="1"/>
        </xdr:cNvSpPr>
      </xdr:nvSpPr>
      <xdr:spPr>
        <a:xfrm>
          <a:off x="10134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8" name="Text Box 1"/>
        <xdr:cNvSpPr txBox="1">
          <a:spLocks noChangeArrowheads="1"/>
        </xdr:cNvSpPr>
      </xdr:nvSpPr>
      <xdr:spPr>
        <a:xfrm>
          <a:off x="10134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9" name="Text Box 2"/>
        <xdr:cNvSpPr txBox="1">
          <a:spLocks noChangeArrowheads="1"/>
        </xdr:cNvSpPr>
      </xdr:nvSpPr>
      <xdr:spPr>
        <a:xfrm>
          <a:off x="10134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10" name="Text Box 3"/>
        <xdr:cNvSpPr txBox="1">
          <a:spLocks noChangeArrowheads="1"/>
        </xdr:cNvSpPr>
      </xdr:nvSpPr>
      <xdr:spPr>
        <a:xfrm>
          <a:off x="10134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85725" cy="190500"/>
    <xdr:sp fLocksText="0">
      <xdr:nvSpPr>
        <xdr:cNvPr id="11" name="Text Box 4"/>
        <xdr:cNvSpPr txBox="1">
          <a:spLocks noChangeArrowheads="1"/>
        </xdr:cNvSpPr>
      </xdr:nvSpPr>
      <xdr:spPr>
        <a:xfrm>
          <a:off x="101346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12" name="Text Box 1"/>
        <xdr:cNvSpPr txBox="1">
          <a:spLocks noChangeArrowheads="1"/>
        </xdr:cNvSpPr>
      </xdr:nvSpPr>
      <xdr:spPr>
        <a:xfrm>
          <a:off x="10134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85725" cy="190500"/>
    <xdr:sp fLocksText="0">
      <xdr:nvSpPr>
        <xdr:cNvPr id="13" name="Text Box 1"/>
        <xdr:cNvSpPr txBox="1">
          <a:spLocks noChangeArrowheads="1"/>
        </xdr:cNvSpPr>
      </xdr:nvSpPr>
      <xdr:spPr>
        <a:xfrm>
          <a:off x="101346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14" name="Text Box 1"/>
        <xdr:cNvSpPr txBox="1">
          <a:spLocks noChangeArrowheads="1"/>
        </xdr:cNvSpPr>
      </xdr:nvSpPr>
      <xdr:spPr>
        <a:xfrm>
          <a:off x="10134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15" name="Text Box 1"/>
        <xdr:cNvSpPr txBox="1">
          <a:spLocks noChangeArrowheads="1"/>
        </xdr:cNvSpPr>
      </xdr:nvSpPr>
      <xdr:spPr>
        <a:xfrm>
          <a:off x="10134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16" name="Text Box 1"/>
        <xdr:cNvSpPr txBox="1">
          <a:spLocks noChangeArrowheads="1"/>
        </xdr:cNvSpPr>
      </xdr:nvSpPr>
      <xdr:spPr>
        <a:xfrm>
          <a:off x="10134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17" name="Text Box 2"/>
        <xdr:cNvSpPr txBox="1">
          <a:spLocks noChangeArrowheads="1"/>
        </xdr:cNvSpPr>
      </xdr:nvSpPr>
      <xdr:spPr>
        <a:xfrm>
          <a:off x="10134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18" name="Text Box 1"/>
        <xdr:cNvSpPr txBox="1">
          <a:spLocks noChangeArrowheads="1"/>
        </xdr:cNvSpPr>
      </xdr:nvSpPr>
      <xdr:spPr>
        <a:xfrm>
          <a:off x="10134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219075"/>
    <xdr:sp fLocksText="0">
      <xdr:nvSpPr>
        <xdr:cNvPr id="19" name="Text Box 1"/>
        <xdr:cNvSpPr txBox="1">
          <a:spLocks noChangeArrowheads="1"/>
        </xdr:cNvSpPr>
      </xdr:nvSpPr>
      <xdr:spPr>
        <a:xfrm>
          <a:off x="101346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219075"/>
    <xdr:sp fLocksText="0">
      <xdr:nvSpPr>
        <xdr:cNvPr id="20" name="Text Box 2"/>
        <xdr:cNvSpPr txBox="1">
          <a:spLocks noChangeArrowheads="1"/>
        </xdr:cNvSpPr>
      </xdr:nvSpPr>
      <xdr:spPr>
        <a:xfrm>
          <a:off x="101346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21" name="Text Box 1"/>
        <xdr:cNvSpPr txBox="1">
          <a:spLocks noChangeArrowheads="1"/>
        </xdr:cNvSpPr>
      </xdr:nvSpPr>
      <xdr:spPr>
        <a:xfrm>
          <a:off x="10134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22" name="Text Box 2"/>
        <xdr:cNvSpPr txBox="1">
          <a:spLocks noChangeArrowheads="1"/>
        </xdr:cNvSpPr>
      </xdr:nvSpPr>
      <xdr:spPr>
        <a:xfrm>
          <a:off x="10134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23" name="Text Box 1"/>
        <xdr:cNvSpPr txBox="1">
          <a:spLocks noChangeArrowheads="1"/>
        </xdr:cNvSpPr>
      </xdr:nvSpPr>
      <xdr:spPr>
        <a:xfrm>
          <a:off x="10134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24" name="Text Box 2"/>
        <xdr:cNvSpPr txBox="1">
          <a:spLocks noChangeArrowheads="1"/>
        </xdr:cNvSpPr>
      </xdr:nvSpPr>
      <xdr:spPr>
        <a:xfrm>
          <a:off x="10134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25" name="Text Box 1"/>
        <xdr:cNvSpPr txBox="1">
          <a:spLocks noChangeArrowheads="1"/>
        </xdr:cNvSpPr>
      </xdr:nvSpPr>
      <xdr:spPr>
        <a:xfrm>
          <a:off x="10134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26" name="Text Box 2"/>
        <xdr:cNvSpPr txBox="1">
          <a:spLocks noChangeArrowheads="1"/>
        </xdr:cNvSpPr>
      </xdr:nvSpPr>
      <xdr:spPr>
        <a:xfrm>
          <a:off x="10134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27" name="Text Box 3"/>
        <xdr:cNvSpPr txBox="1">
          <a:spLocks noChangeArrowheads="1"/>
        </xdr:cNvSpPr>
      </xdr:nvSpPr>
      <xdr:spPr>
        <a:xfrm>
          <a:off x="10134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85725" cy="190500"/>
    <xdr:sp fLocksText="0">
      <xdr:nvSpPr>
        <xdr:cNvPr id="28" name="Text Box 4"/>
        <xdr:cNvSpPr txBox="1">
          <a:spLocks noChangeArrowheads="1"/>
        </xdr:cNvSpPr>
      </xdr:nvSpPr>
      <xdr:spPr>
        <a:xfrm>
          <a:off x="101346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29" name="Text Box 1"/>
        <xdr:cNvSpPr txBox="1">
          <a:spLocks noChangeArrowheads="1"/>
        </xdr:cNvSpPr>
      </xdr:nvSpPr>
      <xdr:spPr>
        <a:xfrm>
          <a:off x="10134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85725" cy="190500"/>
    <xdr:sp fLocksText="0">
      <xdr:nvSpPr>
        <xdr:cNvPr id="30" name="Text Box 1"/>
        <xdr:cNvSpPr txBox="1">
          <a:spLocks noChangeArrowheads="1"/>
        </xdr:cNvSpPr>
      </xdr:nvSpPr>
      <xdr:spPr>
        <a:xfrm>
          <a:off x="101346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31" name="Text Box 1"/>
        <xdr:cNvSpPr txBox="1">
          <a:spLocks noChangeArrowheads="1"/>
        </xdr:cNvSpPr>
      </xdr:nvSpPr>
      <xdr:spPr>
        <a:xfrm>
          <a:off x="10134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32" name="Text Box 1"/>
        <xdr:cNvSpPr txBox="1">
          <a:spLocks noChangeArrowheads="1"/>
        </xdr:cNvSpPr>
      </xdr:nvSpPr>
      <xdr:spPr>
        <a:xfrm>
          <a:off x="10134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33" name="Text Box 1"/>
        <xdr:cNvSpPr txBox="1">
          <a:spLocks noChangeArrowheads="1"/>
        </xdr:cNvSpPr>
      </xdr:nvSpPr>
      <xdr:spPr>
        <a:xfrm>
          <a:off x="10134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34" name="Text Box 2"/>
        <xdr:cNvSpPr txBox="1">
          <a:spLocks noChangeArrowheads="1"/>
        </xdr:cNvSpPr>
      </xdr:nvSpPr>
      <xdr:spPr>
        <a:xfrm>
          <a:off x="10134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35" name="Text Box 1"/>
        <xdr:cNvSpPr txBox="1">
          <a:spLocks noChangeArrowheads="1"/>
        </xdr:cNvSpPr>
      </xdr:nvSpPr>
      <xdr:spPr>
        <a:xfrm>
          <a:off x="10134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85725" cy="219075"/>
    <xdr:sp fLocksText="0">
      <xdr:nvSpPr>
        <xdr:cNvPr id="36" name="Text Box 1"/>
        <xdr:cNvSpPr txBox="1">
          <a:spLocks noChangeArrowheads="1"/>
        </xdr:cNvSpPr>
      </xdr:nvSpPr>
      <xdr:spPr>
        <a:xfrm>
          <a:off x="10134600" y="8258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85725" cy="219075"/>
    <xdr:sp fLocksText="0">
      <xdr:nvSpPr>
        <xdr:cNvPr id="37" name="Text Box 2"/>
        <xdr:cNvSpPr txBox="1">
          <a:spLocks noChangeArrowheads="1"/>
        </xdr:cNvSpPr>
      </xdr:nvSpPr>
      <xdr:spPr>
        <a:xfrm>
          <a:off x="10134600" y="8258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85725" cy="190500"/>
    <xdr:sp fLocksText="0">
      <xdr:nvSpPr>
        <xdr:cNvPr id="38" name="Text Box 1"/>
        <xdr:cNvSpPr txBox="1">
          <a:spLocks noChangeArrowheads="1"/>
        </xdr:cNvSpPr>
      </xdr:nvSpPr>
      <xdr:spPr>
        <a:xfrm>
          <a:off x="101346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85725" cy="190500"/>
    <xdr:sp fLocksText="0">
      <xdr:nvSpPr>
        <xdr:cNvPr id="39" name="Text Box 2"/>
        <xdr:cNvSpPr txBox="1">
          <a:spLocks noChangeArrowheads="1"/>
        </xdr:cNvSpPr>
      </xdr:nvSpPr>
      <xdr:spPr>
        <a:xfrm>
          <a:off x="101346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85725" cy="190500"/>
    <xdr:sp fLocksText="0">
      <xdr:nvSpPr>
        <xdr:cNvPr id="40" name="Text Box 1"/>
        <xdr:cNvSpPr txBox="1">
          <a:spLocks noChangeArrowheads="1"/>
        </xdr:cNvSpPr>
      </xdr:nvSpPr>
      <xdr:spPr>
        <a:xfrm>
          <a:off x="101346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85725" cy="190500"/>
    <xdr:sp fLocksText="0">
      <xdr:nvSpPr>
        <xdr:cNvPr id="41" name="Text Box 2"/>
        <xdr:cNvSpPr txBox="1">
          <a:spLocks noChangeArrowheads="1"/>
        </xdr:cNvSpPr>
      </xdr:nvSpPr>
      <xdr:spPr>
        <a:xfrm>
          <a:off x="101346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85725" cy="190500"/>
    <xdr:sp fLocksText="0">
      <xdr:nvSpPr>
        <xdr:cNvPr id="42" name="Text Box 1"/>
        <xdr:cNvSpPr txBox="1">
          <a:spLocks noChangeArrowheads="1"/>
        </xdr:cNvSpPr>
      </xdr:nvSpPr>
      <xdr:spPr>
        <a:xfrm>
          <a:off x="101346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85725" cy="190500"/>
    <xdr:sp fLocksText="0">
      <xdr:nvSpPr>
        <xdr:cNvPr id="43" name="Text Box 2"/>
        <xdr:cNvSpPr txBox="1">
          <a:spLocks noChangeArrowheads="1"/>
        </xdr:cNvSpPr>
      </xdr:nvSpPr>
      <xdr:spPr>
        <a:xfrm>
          <a:off x="101346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85725" cy="190500"/>
    <xdr:sp fLocksText="0">
      <xdr:nvSpPr>
        <xdr:cNvPr id="44" name="Text Box 3"/>
        <xdr:cNvSpPr txBox="1">
          <a:spLocks noChangeArrowheads="1"/>
        </xdr:cNvSpPr>
      </xdr:nvSpPr>
      <xdr:spPr>
        <a:xfrm>
          <a:off x="101346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190500"/>
    <xdr:sp fLocksText="0">
      <xdr:nvSpPr>
        <xdr:cNvPr id="45" name="Text Box 4"/>
        <xdr:cNvSpPr txBox="1">
          <a:spLocks noChangeArrowheads="1"/>
        </xdr:cNvSpPr>
      </xdr:nvSpPr>
      <xdr:spPr>
        <a:xfrm>
          <a:off x="101346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85725" cy="190500"/>
    <xdr:sp fLocksText="0">
      <xdr:nvSpPr>
        <xdr:cNvPr id="46" name="Text Box 1"/>
        <xdr:cNvSpPr txBox="1">
          <a:spLocks noChangeArrowheads="1"/>
        </xdr:cNvSpPr>
      </xdr:nvSpPr>
      <xdr:spPr>
        <a:xfrm>
          <a:off x="101346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190500"/>
    <xdr:sp fLocksText="0">
      <xdr:nvSpPr>
        <xdr:cNvPr id="47" name="Text Box 1"/>
        <xdr:cNvSpPr txBox="1">
          <a:spLocks noChangeArrowheads="1"/>
        </xdr:cNvSpPr>
      </xdr:nvSpPr>
      <xdr:spPr>
        <a:xfrm>
          <a:off x="101346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85725" cy="190500"/>
    <xdr:sp fLocksText="0">
      <xdr:nvSpPr>
        <xdr:cNvPr id="48" name="Text Box 1"/>
        <xdr:cNvSpPr txBox="1">
          <a:spLocks noChangeArrowheads="1"/>
        </xdr:cNvSpPr>
      </xdr:nvSpPr>
      <xdr:spPr>
        <a:xfrm>
          <a:off x="101346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85725" cy="190500"/>
    <xdr:sp fLocksText="0">
      <xdr:nvSpPr>
        <xdr:cNvPr id="49" name="Text Box 1"/>
        <xdr:cNvSpPr txBox="1">
          <a:spLocks noChangeArrowheads="1"/>
        </xdr:cNvSpPr>
      </xdr:nvSpPr>
      <xdr:spPr>
        <a:xfrm>
          <a:off x="101346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85725" cy="190500"/>
    <xdr:sp fLocksText="0">
      <xdr:nvSpPr>
        <xdr:cNvPr id="50" name="Text Box 1"/>
        <xdr:cNvSpPr txBox="1">
          <a:spLocks noChangeArrowheads="1"/>
        </xdr:cNvSpPr>
      </xdr:nvSpPr>
      <xdr:spPr>
        <a:xfrm>
          <a:off x="101346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85725" cy="190500"/>
    <xdr:sp fLocksText="0">
      <xdr:nvSpPr>
        <xdr:cNvPr id="51" name="Text Box 2"/>
        <xdr:cNvSpPr txBox="1">
          <a:spLocks noChangeArrowheads="1"/>
        </xdr:cNvSpPr>
      </xdr:nvSpPr>
      <xdr:spPr>
        <a:xfrm>
          <a:off x="101346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85725" cy="190500"/>
    <xdr:sp fLocksText="0">
      <xdr:nvSpPr>
        <xdr:cNvPr id="52" name="Text Box 1"/>
        <xdr:cNvSpPr txBox="1">
          <a:spLocks noChangeArrowheads="1"/>
        </xdr:cNvSpPr>
      </xdr:nvSpPr>
      <xdr:spPr>
        <a:xfrm>
          <a:off x="101346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85725" cy="190500"/>
    <xdr:sp fLocksText="0">
      <xdr:nvSpPr>
        <xdr:cNvPr id="53" name="Text Box 1"/>
        <xdr:cNvSpPr txBox="1">
          <a:spLocks noChangeArrowheads="1"/>
        </xdr:cNvSpPr>
      </xdr:nvSpPr>
      <xdr:spPr>
        <a:xfrm>
          <a:off x="101346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54" name="Text Box 1"/>
        <xdr:cNvSpPr txBox="1">
          <a:spLocks noChangeArrowheads="1"/>
        </xdr:cNvSpPr>
      </xdr:nvSpPr>
      <xdr:spPr>
        <a:xfrm>
          <a:off x="10134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85725" cy="190500"/>
    <xdr:sp fLocksText="0">
      <xdr:nvSpPr>
        <xdr:cNvPr id="55" name="Text Box 1"/>
        <xdr:cNvSpPr txBox="1">
          <a:spLocks noChangeArrowheads="1"/>
        </xdr:cNvSpPr>
      </xdr:nvSpPr>
      <xdr:spPr>
        <a:xfrm>
          <a:off x="101346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10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00298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0029825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100298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10029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5" name="Text Box 2"/>
        <xdr:cNvSpPr txBox="1">
          <a:spLocks noChangeArrowheads="1"/>
        </xdr:cNvSpPr>
      </xdr:nvSpPr>
      <xdr:spPr>
        <a:xfrm>
          <a:off x="10029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6" name="Text Box 1"/>
        <xdr:cNvSpPr txBox="1">
          <a:spLocks noChangeArrowheads="1"/>
        </xdr:cNvSpPr>
      </xdr:nvSpPr>
      <xdr:spPr>
        <a:xfrm>
          <a:off x="10029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7" name="Text Box 2"/>
        <xdr:cNvSpPr txBox="1">
          <a:spLocks noChangeArrowheads="1"/>
        </xdr:cNvSpPr>
      </xdr:nvSpPr>
      <xdr:spPr>
        <a:xfrm>
          <a:off x="10029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8" name="Text Box 1"/>
        <xdr:cNvSpPr txBox="1">
          <a:spLocks noChangeArrowheads="1"/>
        </xdr:cNvSpPr>
      </xdr:nvSpPr>
      <xdr:spPr>
        <a:xfrm>
          <a:off x="10029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9" name="Text Box 2"/>
        <xdr:cNvSpPr txBox="1">
          <a:spLocks noChangeArrowheads="1"/>
        </xdr:cNvSpPr>
      </xdr:nvSpPr>
      <xdr:spPr>
        <a:xfrm>
          <a:off x="10029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10" name="Text Box 3"/>
        <xdr:cNvSpPr txBox="1">
          <a:spLocks noChangeArrowheads="1"/>
        </xdr:cNvSpPr>
      </xdr:nvSpPr>
      <xdr:spPr>
        <a:xfrm>
          <a:off x="10029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85725" cy="190500"/>
    <xdr:sp fLocksText="0">
      <xdr:nvSpPr>
        <xdr:cNvPr id="11" name="Text Box 4"/>
        <xdr:cNvSpPr txBox="1">
          <a:spLocks noChangeArrowheads="1"/>
        </xdr:cNvSpPr>
      </xdr:nvSpPr>
      <xdr:spPr>
        <a:xfrm>
          <a:off x="100298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12" name="Text Box 1"/>
        <xdr:cNvSpPr txBox="1">
          <a:spLocks noChangeArrowheads="1"/>
        </xdr:cNvSpPr>
      </xdr:nvSpPr>
      <xdr:spPr>
        <a:xfrm>
          <a:off x="10029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85725" cy="190500"/>
    <xdr:sp fLocksText="0">
      <xdr:nvSpPr>
        <xdr:cNvPr id="13" name="Text Box 1"/>
        <xdr:cNvSpPr txBox="1">
          <a:spLocks noChangeArrowheads="1"/>
        </xdr:cNvSpPr>
      </xdr:nvSpPr>
      <xdr:spPr>
        <a:xfrm>
          <a:off x="100298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14" name="Text Box 1"/>
        <xdr:cNvSpPr txBox="1">
          <a:spLocks noChangeArrowheads="1"/>
        </xdr:cNvSpPr>
      </xdr:nvSpPr>
      <xdr:spPr>
        <a:xfrm>
          <a:off x="10029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15" name="Text Box 1"/>
        <xdr:cNvSpPr txBox="1">
          <a:spLocks noChangeArrowheads="1"/>
        </xdr:cNvSpPr>
      </xdr:nvSpPr>
      <xdr:spPr>
        <a:xfrm>
          <a:off x="10029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16" name="Text Box 1"/>
        <xdr:cNvSpPr txBox="1">
          <a:spLocks noChangeArrowheads="1"/>
        </xdr:cNvSpPr>
      </xdr:nvSpPr>
      <xdr:spPr>
        <a:xfrm>
          <a:off x="10029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17" name="Text Box 2"/>
        <xdr:cNvSpPr txBox="1">
          <a:spLocks noChangeArrowheads="1"/>
        </xdr:cNvSpPr>
      </xdr:nvSpPr>
      <xdr:spPr>
        <a:xfrm>
          <a:off x="10029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18" name="Text Box 1"/>
        <xdr:cNvSpPr txBox="1">
          <a:spLocks noChangeArrowheads="1"/>
        </xdr:cNvSpPr>
      </xdr:nvSpPr>
      <xdr:spPr>
        <a:xfrm>
          <a:off x="10029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19" name="Text Box 1"/>
        <xdr:cNvSpPr txBox="1">
          <a:spLocks noChangeArrowheads="1"/>
        </xdr:cNvSpPr>
      </xdr:nvSpPr>
      <xdr:spPr>
        <a:xfrm>
          <a:off x="10029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20" name="Text Box 1"/>
        <xdr:cNvSpPr txBox="1">
          <a:spLocks noChangeArrowheads="1"/>
        </xdr:cNvSpPr>
      </xdr:nvSpPr>
      <xdr:spPr>
        <a:xfrm>
          <a:off x="10029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219075"/>
    <xdr:sp fLocksText="0">
      <xdr:nvSpPr>
        <xdr:cNvPr id="21" name="Text Box 1"/>
        <xdr:cNvSpPr txBox="1">
          <a:spLocks noChangeArrowheads="1"/>
        </xdr:cNvSpPr>
      </xdr:nvSpPr>
      <xdr:spPr>
        <a:xfrm>
          <a:off x="100298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85725" cy="219075"/>
    <xdr:sp fLocksText="0">
      <xdr:nvSpPr>
        <xdr:cNvPr id="22" name="Text Box 2"/>
        <xdr:cNvSpPr txBox="1">
          <a:spLocks noChangeArrowheads="1"/>
        </xdr:cNvSpPr>
      </xdr:nvSpPr>
      <xdr:spPr>
        <a:xfrm>
          <a:off x="10029825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219075"/>
    <xdr:sp fLocksText="0">
      <xdr:nvSpPr>
        <xdr:cNvPr id="23" name="Text Box 2"/>
        <xdr:cNvSpPr txBox="1">
          <a:spLocks noChangeArrowheads="1"/>
        </xdr:cNvSpPr>
      </xdr:nvSpPr>
      <xdr:spPr>
        <a:xfrm>
          <a:off x="100298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24" name="Text Box 1"/>
        <xdr:cNvSpPr txBox="1">
          <a:spLocks noChangeArrowheads="1"/>
        </xdr:cNvSpPr>
      </xdr:nvSpPr>
      <xdr:spPr>
        <a:xfrm>
          <a:off x="10029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25" name="Text Box 2"/>
        <xdr:cNvSpPr txBox="1">
          <a:spLocks noChangeArrowheads="1"/>
        </xdr:cNvSpPr>
      </xdr:nvSpPr>
      <xdr:spPr>
        <a:xfrm>
          <a:off x="10029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26" name="Text Box 1"/>
        <xdr:cNvSpPr txBox="1">
          <a:spLocks noChangeArrowheads="1"/>
        </xdr:cNvSpPr>
      </xdr:nvSpPr>
      <xdr:spPr>
        <a:xfrm>
          <a:off x="10029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27" name="Text Box 2"/>
        <xdr:cNvSpPr txBox="1">
          <a:spLocks noChangeArrowheads="1"/>
        </xdr:cNvSpPr>
      </xdr:nvSpPr>
      <xdr:spPr>
        <a:xfrm>
          <a:off x="10029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28" name="Text Box 1"/>
        <xdr:cNvSpPr txBox="1">
          <a:spLocks noChangeArrowheads="1"/>
        </xdr:cNvSpPr>
      </xdr:nvSpPr>
      <xdr:spPr>
        <a:xfrm>
          <a:off x="10029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29" name="Text Box 2"/>
        <xdr:cNvSpPr txBox="1">
          <a:spLocks noChangeArrowheads="1"/>
        </xdr:cNvSpPr>
      </xdr:nvSpPr>
      <xdr:spPr>
        <a:xfrm>
          <a:off x="10029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30" name="Text Box 3"/>
        <xdr:cNvSpPr txBox="1">
          <a:spLocks noChangeArrowheads="1"/>
        </xdr:cNvSpPr>
      </xdr:nvSpPr>
      <xdr:spPr>
        <a:xfrm>
          <a:off x="10029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85725" cy="190500"/>
    <xdr:sp fLocksText="0">
      <xdr:nvSpPr>
        <xdr:cNvPr id="31" name="Text Box 4"/>
        <xdr:cNvSpPr txBox="1">
          <a:spLocks noChangeArrowheads="1"/>
        </xdr:cNvSpPr>
      </xdr:nvSpPr>
      <xdr:spPr>
        <a:xfrm>
          <a:off x="100298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32" name="Text Box 1"/>
        <xdr:cNvSpPr txBox="1">
          <a:spLocks noChangeArrowheads="1"/>
        </xdr:cNvSpPr>
      </xdr:nvSpPr>
      <xdr:spPr>
        <a:xfrm>
          <a:off x="10029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85725" cy="190500"/>
    <xdr:sp fLocksText="0">
      <xdr:nvSpPr>
        <xdr:cNvPr id="33" name="Text Box 1"/>
        <xdr:cNvSpPr txBox="1">
          <a:spLocks noChangeArrowheads="1"/>
        </xdr:cNvSpPr>
      </xdr:nvSpPr>
      <xdr:spPr>
        <a:xfrm>
          <a:off x="100298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34" name="Text Box 1"/>
        <xdr:cNvSpPr txBox="1">
          <a:spLocks noChangeArrowheads="1"/>
        </xdr:cNvSpPr>
      </xdr:nvSpPr>
      <xdr:spPr>
        <a:xfrm>
          <a:off x="10029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35" name="Text Box 1"/>
        <xdr:cNvSpPr txBox="1">
          <a:spLocks noChangeArrowheads="1"/>
        </xdr:cNvSpPr>
      </xdr:nvSpPr>
      <xdr:spPr>
        <a:xfrm>
          <a:off x="10029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36" name="Text Box 1"/>
        <xdr:cNvSpPr txBox="1">
          <a:spLocks noChangeArrowheads="1"/>
        </xdr:cNvSpPr>
      </xdr:nvSpPr>
      <xdr:spPr>
        <a:xfrm>
          <a:off x="10029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37" name="Text Box 2"/>
        <xdr:cNvSpPr txBox="1">
          <a:spLocks noChangeArrowheads="1"/>
        </xdr:cNvSpPr>
      </xdr:nvSpPr>
      <xdr:spPr>
        <a:xfrm>
          <a:off x="10029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38" name="Text Box 1"/>
        <xdr:cNvSpPr txBox="1">
          <a:spLocks noChangeArrowheads="1"/>
        </xdr:cNvSpPr>
      </xdr:nvSpPr>
      <xdr:spPr>
        <a:xfrm>
          <a:off x="10029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39" name="Text Box 1"/>
        <xdr:cNvSpPr txBox="1">
          <a:spLocks noChangeArrowheads="1"/>
        </xdr:cNvSpPr>
      </xdr:nvSpPr>
      <xdr:spPr>
        <a:xfrm>
          <a:off x="10029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40" name="Text Box 1"/>
        <xdr:cNvSpPr txBox="1">
          <a:spLocks noChangeArrowheads="1"/>
        </xdr:cNvSpPr>
      </xdr:nvSpPr>
      <xdr:spPr>
        <a:xfrm>
          <a:off x="10029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46</xdr:row>
      <xdr:rowOff>0</xdr:rowOff>
    </xdr:from>
    <xdr:ext cx="85725" cy="219075"/>
    <xdr:sp fLocksText="0">
      <xdr:nvSpPr>
        <xdr:cNvPr id="41" name="Text Box 1"/>
        <xdr:cNvSpPr txBox="1">
          <a:spLocks noChangeArrowheads="1"/>
        </xdr:cNvSpPr>
      </xdr:nvSpPr>
      <xdr:spPr>
        <a:xfrm>
          <a:off x="10029825" y="11972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46</xdr:row>
      <xdr:rowOff>0</xdr:rowOff>
    </xdr:from>
    <xdr:ext cx="85725" cy="219075"/>
    <xdr:sp fLocksText="0">
      <xdr:nvSpPr>
        <xdr:cNvPr id="42" name="Text Box 2"/>
        <xdr:cNvSpPr txBox="1">
          <a:spLocks noChangeArrowheads="1"/>
        </xdr:cNvSpPr>
      </xdr:nvSpPr>
      <xdr:spPr>
        <a:xfrm>
          <a:off x="10029825" y="11972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46</xdr:row>
      <xdr:rowOff>0</xdr:rowOff>
    </xdr:from>
    <xdr:ext cx="85725" cy="190500"/>
    <xdr:sp fLocksText="0">
      <xdr:nvSpPr>
        <xdr:cNvPr id="43" name="Text Box 1"/>
        <xdr:cNvSpPr txBox="1">
          <a:spLocks noChangeArrowheads="1"/>
        </xdr:cNvSpPr>
      </xdr:nvSpPr>
      <xdr:spPr>
        <a:xfrm>
          <a:off x="100298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46</xdr:row>
      <xdr:rowOff>0</xdr:rowOff>
    </xdr:from>
    <xdr:ext cx="85725" cy="190500"/>
    <xdr:sp fLocksText="0">
      <xdr:nvSpPr>
        <xdr:cNvPr id="44" name="Text Box 2"/>
        <xdr:cNvSpPr txBox="1">
          <a:spLocks noChangeArrowheads="1"/>
        </xdr:cNvSpPr>
      </xdr:nvSpPr>
      <xdr:spPr>
        <a:xfrm>
          <a:off x="100298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46</xdr:row>
      <xdr:rowOff>0</xdr:rowOff>
    </xdr:from>
    <xdr:ext cx="85725" cy="190500"/>
    <xdr:sp fLocksText="0">
      <xdr:nvSpPr>
        <xdr:cNvPr id="45" name="Text Box 1"/>
        <xdr:cNvSpPr txBox="1">
          <a:spLocks noChangeArrowheads="1"/>
        </xdr:cNvSpPr>
      </xdr:nvSpPr>
      <xdr:spPr>
        <a:xfrm>
          <a:off x="100298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46</xdr:row>
      <xdr:rowOff>0</xdr:rowOff>
    </xdr:from>
    <xdr:ext cx="85725" cy="190500"/>
    <xdr:sp fLocksText="0">
      <xdr:nvSpPr>
        <xdr:cNvPr id="46" name="Text Box 2"/>
        <xdr:cNvSpPr txBox="1">
          <a:spLocks noChangeArrowheads="1"/>
        </xdr:cNvSpPr>
      </xdr:nvSpPr>
      <xdr:spPr>
        <a:xfrm>
          <a:off x="100298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46</xdr:row>
      <xdr:rowOff>0</xdr:rowOff>
    </xdr:from>
    <xdr:ext cx="85725" cy="190500"/>
    <xdr:sp fLocksText="0">
      <xdr:nvSpPr>
        <xdr:cNvPr id="47" name="Text Box 1"/>
        <xdr:cNvSpPr txBox="1">
          <a:spLocks noChangeArrowheads="1"/>
        </xdr:cNvSpPr>
      </xdr:nvSpPr>
      <xdr:spPr>
        <a:xfrm>
          <a:off x="100298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46</xdr:row>
      <xdr:rowOff>0</xdr:rowOff>
    </xdr:from>
    <xdr:ext cx="85725" cy="190500"/>
    <xdr:sp fLocksText="0">
      <xdr:nvSpPr>
        <xdr:cNvPr id="48" name="Text Box 2"/>
        <xdr:cNvSpPr txBox="1">
          <a:spLocks noChangeArrowheads="1"/>
        </xdr:cNvSpPr>
      </xdr:nvSpPr>
      <xdr:spPr>
        <a:xfrm>
          <a:off x="100298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46</xdr:row>
      <xdr:rowOff>0</xdr:rowOff>
    </xdr:from>
    <xdr:ext cx="85725" cy="190500"/>
    <xdr:sp fLocksText="0">
      <xdr:nvSpPr>
        <xdr:cNvPr id="49" name="Text Box 3"/>
        <xdr:cNvSpPr txBox="1">
          <a:spLocks noChangeArrowheads="1"/>
        </xdr:cNvSpPr>
      </xdr:nvSpPr>
      <xdr:spPr>
        <a:xfrm>
          <a:off x="100298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46</xdr:row>
      <xdr:rowOff>0</xdr:rowOff>
    </xdr:from>
    <xdr:ext cx="85725" cy="190500"/>
    <xdr:sp fLocksText="0">
      <xdr:nvSpPr>
        <xdr:cNvPr id="50" name="Text Box 4"/>
        <xdr:cNvSpPr txBox="1">
          <a:spLocks noChangeArrowheads="1"/>
        </xdr:cNvSpPr>
      </xdr:nvSpPr>
      <xdr:spPr>
        <a:xfrm>
          <a:off x="100298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46</xdr:row>
      <xdr:rowOff>0</xdr:rowOff>
    </xdr:from>
    <xdr:ext cx="85725" cy="190500"/>
    <xdr:sp fLocksText="0">
      <xdr:nvSpPr>
        <xdr:cNvPr id="51" name="Text Box 1"/>
        <xdr:cNvSpPr txBox="1">
          <a:spLocks noChangeArrowheads="1"/>
        </xdr:cNvSpPr>
      </xdr:nvSpPr>
      <xdr:spPr>
        <a:xfrm>
          <a:off x="100298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46</xdr:row>
      <xdr:rowOff>0</xdr:rowOff>
    </xdr:from>
    <xdr:ext cx="85725" cy="190500"/>
    <xdr:sp fLocksText="0">
      <xdr:nvSpPr>
        <xdr:cNvPr id="52" name="Text Box 1"/>
        <xdr:cNvSpPr txBox="1">
          <a:spLocks noChangeArrowheads="1"/>
        </xdr:cNvSpPr>
      </xdr:nvSpPr>
      <xdr:spPr>
        <a:xfrm>
          <a:off x="100298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46</xdr:row>
      <xdr:rowOff>0</xdr:rowOff>
    </xdr:from>
    <xdr:ext cx="85725" cy="190500"/>
    <xdr:sp fLocksText="0">
      <xdr:nvSpPr>
        <xdr:cNvPr id="53" name="Text Box 1"/>
        <xdr:cNvSpPr txBox="1">
          <a:spLocks noChangeArrowheads="1"/>
        </xdr:cNvSpPr>
      </xdr:nvSpPr>
      <xdr:spPr>
        <a:xfrm>
          <a:off x="100298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46</xdr:row>
      <xdr:rowOff>0</xdr:rowOff>
    </xdr:from>
    <xdr:ext cx="85725" cy="190500"/>
    <xdr:sp fLocksText="0">
      <xdr:nvSpPr>
        <xdr:cNvPr id="54" name="Text Box 1"/>
        <xdr:cNvSpPr txBox="1">
          <a:spLocks noChangeArrowheads="1"/>
        </xdr:cNvSpPr>
      </xdr:nvSpPr>
      <xdr:spPr>
        <a:xfrm>
          <a:off x="100298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46</xdr:row>
      <xdr:rowOff>0</xdr:rowOff>
    </xdr:from>
    <xdr:ext cx="85725" cy="190500"/>
    <xdr:sp fLocksText="0">
      <xdr:nvSpPr>
        <xdr:cNvPr id="55" name="Text Box 1"/>
        <xdr:cNvSpPr txBox="1">
          <a:spLocks noChangeArrowheads="1"/>
        </xdr:cNvSpPr>
      </xdr:nvSpPr>
      <xdr:spPr>
        <a:xfrm>
          <a:off x="100298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46</xdr:row>
      <xdr:rowOff>0</xdr:rowOff>
    </xdr:from>
    <xdr:ext cx="85725" cy="190500"/>
    <xdr:sp fLocksText="0">
      <xdr:nvSpPr>
        <xdr:cNvPr id="56" name="Text Box 2"/>
        <xdr:cNvSpPr txBox="1">
          <a:spLocks noChangeArrowheads="1"/>
        </xdr:cNvSpPr>
      </xdr:nvSpPr>
      <xdr:spPr>
        <a:xfrm>
          <a:off x="100298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46</xdr:row>
      <xdr:rowOff>0</xdr:rowOff>
    </xdr:from>
    <xdr:ext cx="85725" cy="190500"/>
    <xdr:sp fLocksText="0">
      <xdr:nvSpPr>
        <xdr:cNvPr id="57" name="Text Box 1"/>
        <xdr:cNvSpPr txBox="1">
          <a:spLocks noChangeArrowheads="1"/>
        </xdr:cNvSpPr>
      </xdr:nvSpPr>
      <xdr:spPr>
        <a:xfrm>
          <a:off x="100298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46</xdr:row>
      <xdr:rowOff>0</xdr:rowOff>
    </xdr:from>
    <xdr:ext cx="85725" cy="190500"/>
    <xdr:sp fLocksText="0">
      <xdr:nvSpPr>
        <xdr:cNvPr id="58" name="Text Box 1"/>
        <xdr:cNvSpPr txBox="1">
          <a:spLocks noChangeArrowheads="1"/>
        </xdr:cNvSpPr>
      </xdr:nvSpPr>
      <xdr:spPr>
        <a:xfrm>
          <a:off x="100298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46</xdr:row>
      <xdr:rowOff>0</xdr:rowOff>
    </xdr:from>
    <xdr:ext cx="85725" cy="190500"/>
    <xdr:sp fLocksText="0">
      <xdr:nvSpPr>
        <xdr:cNvPr id="59" name="Text Box 1"/>
        <xdr:cNvSpPr txBox="1">
          <a:spLocks noChangeArrowheads="1"/>
        </xdr:cNvSpPr>
      </xdr:nvSpPr>
      <xdr:spPr>
        <a:xfrm>
          <a:off x="100298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46</xdr:row>
      <xdr:rowOff>0</xdr:rowOff>
    </xdr:from>
    <xdr:ext cx="85725" cy="190500"/>
    <xdr:sp fLocksText="0">
      <xdr:nvSpPr>
        <xdr:cNvPr id="60" name="Text Box 1"/>
        <xdr:cNvSpPr txBox="1">
          <a:spLocks noChangeArrowheads="1"/>
        </xdr:cNvSpPr>
      </xdr:nvSpPr>
      <xdr:spPr>
        <a:xfrm>
          <a:off x="100298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61" name="Text Box 1"/>
        <xdr:cNvSpPr txBox="1">
          <a:spLocks noChangeArrowheads="1"/>
        </xdr:cNvSpPr>
      </xdr:nvSpPr>
      <xdr:spPr>
        <a:xfrm>
          <a:off x="10029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46</xdr:row>
      <xdr:rowOff>0</xdr:rowOff>
    </xdr:from>
    <xdr:ext cx="85725" cy="190500"/>
    <xdr:sp fLocksText="0">
      <xdr:nvSpPr>
        <xdr:cNvPr id="62" name="Text Box 1"/>
        <xdr:cNvSpPr txBox="1">
          <a:spLocks noChangeArrowheads="1"/>
        </xdr:cNvSpPr>
      </xdr:nvSpPr>
      <xdr:spPr>
        <a:xfrm>
          <a:off x="100298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3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0029825" y="13239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0029825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85725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10029825" y="13239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85725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10029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85725" cy="190500"/>
    <xdr:sp fLocksText="0">
      <xdr:nvSpPr>
        <xdr:cNvPr id="5" name="Text Box 2"/>
        <xdr:cNvSpPr txBox="1">
          <a:spLocks noChangeArrowheads="1"/>
        </xdr:cNvSpPr>
      </xdr:nvSpPr>
      <xdr:spPr>
        <a:xfrm>
          <a:off x="10029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85725" cy="190500"/>
    <xdr:sp fLocksText="0">
      <xdr:nvSpPr>
        <xdr:cNvPr id="6" name="Text Box 1"/>
        <xdr:cNvSpPr txBox="1">
          <a:spLocks noChangeArrowheads="1"/>
        </xdr:cNvSpPr>
      </xdr:nvSpPr>
      <xdr:spPr>
        <a:xfrm>
          <a:off x="10029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85725" cy="190500"/>
    <xdr:sp fLocksText="0">
      <xdr:nvSpPr>
        <xdr:cNvPr id="7" name="Text Box 2"/>
        <xdr:cNvSpPr txBox="1">
          <a:spLocks noChangeArrowheads="1"/>
        </xdr:cNvSpPr>
      </xdr:nvSpPr>
      <xdr:spPr>
        <a:xfrm>
          <a:off x="10029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85725" cy="190500"/>
    <xdr:sp fLocksText="0">
      <xdr:nvSpPr>
        <xdr:cNvPr id="8" name="Text Box 1"/>
        <xdr:cNvSpPr txBox="1">
          <a:spLocks noChangeArrowheads="1"/>
        </xdr:cNvSpPr>
      </xdr:nvSpPr>
      <xdr:spPr>
        <a:xfrm>
          <a:off x="10029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85725" cy="190500"/>
    <xdr:sp fLocksText="0">
      <xdr:nvSpPr>
        <xdr:cNvPr id="9" name="Text Box 2"/>
        <xdr:cNvSpPr txBox="1">
          <a:spLocks noChangeArrowheads="1"/>
        </xdr:cNvSpPr>
      </xdr:nvSpPr>
      <xdr:spPr>
        <a:xfrm>
          <a:off x="10029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85725" cy="190500"/>
    <xdr:sp fLocksText="0">
      <xdr:nvSpPr>
        <xdr:cNvPr id="10" name="Text Box 3"/>
        <xdr:cNvSpPr txBox="1">
          <a:spLocks noChangeArrowheads="1"/>
        </xdr:cNvSpPr>
      </xdr:nvSpPr>
      <xdr:spPr>
        <a:xfrm>
          <a:off x="10029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85725" cy="190500"/>
    <xdr:sp fLocksText="0">
      <xdr:nvSpPr>
        <xdr:cNvPr id="11" name="Text Box 4"/>
        <xdr:cNvSpPr txBox="1">
          <a:spLocks noChangeArrowheads="1"/>
        </xdr:cNvSpPr>
      </xdr:nvSpPr>
      <xdr:spPr>
        <a:xfrm>
          <a:off x="10029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85725" cy="190500"/>
    <xdr:sp fLocksText="0">
      <xdr:nvSpPr>
        <xdr:cNvPr id="12" name="Text Box 1"/>
        <xdr:cNvSpPr txBox="1">
          <a:spLocks noChangeArrowheads="1"/>
        </xdr:cNvSpPr>
      </xdr:nvSpPr>
      <xdr:spPr>
        <a:xfrm>
          <a:off x="10029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85725" cy="190500"/>
    <xdr:sp fLocksText="0">
      <xdr:nvSpPr>
        <xdr:cNvPr id="13" name="Text Box 1"/>
        <xdr:cNvSpPr txBox="1">
          <a:spLocks noChangeArrowheads="1"/>
        </xdr:cNvSpPr>
      </xdr:nvSpPr>
      <xdr:spPr>
        <a:xfrm>
          <a:off x="10029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85725" cy="190500"/>
    <xdr:sp fLocksText="0">
      <xdr:nvSpPr>
        <xdr:cNvPr id="14" name="Text Box 1"/>
        <xdr:cNvSpPr txBox="1">
          <a:spLocks noChangeArrowheads="1"/>
        </xdr:cNvSpPr>
      </xdr:nvSpPr>
      <xdr:spPr>
        <a:xfrm>
          <a:off x="10029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85725" cy="190500"/>
    <xdr:sp fLocksText="0">
      <xdr:nvSpPr>
        <xdr:cNvPr id="15" name="Text Box 1"/>
        <xdr:cNvSpPr txBox="1">
          <a:spLocks noChangeArrowheads="1"/>
        </xdr:cNvSpPr>
      </xdr:nvSpPr>
      <xdr:spPr>
        <a:xfrm>
          <a:off x="10029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85725" cy="190500"/>
    <xdr:sp fLocksText="0">
      <xdr:nvSpPr>
        <xdr:cNvPr id="16" name="Text Box 1"/>
        <xdr:cNvSpPr txBox="1">
          <a:spLocks noChangeArrowheads="1"/>
        </xdr:cNvSpPr>
      </xdr:nvSpPr>
      <xdr:spPr>
        <a:xfrm>
          <a:off x="10029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85725" cy="190500"/>
    <xdr:sp fLocksText="0">
      <xdr:nvSpPr>
        <xdr:cNvPr id="17" name="Text Box 2"/>
        <xdr:cNvSpPr txBox="1">
          <a:spLocks noChangeArrowheads="1"/>
        </xdr:cNvSpPr>
      </xdr:nvSpPr>
      <xdr:spPr>
        <a:xfrm>
          <a:off x="10029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85725" cy="190500"/>
    <xdr:sp fLocksText="0">
      <xdr:nvSpPr>
        <xdr:cNvPr id="18" name="Text Box 1"/>
        <xdr:cNvSpPr txBox="1">
          <a:spLocks noChangeArrowheads="1"/>
        </xdr:cNvSpPr>
      </xdr:nvSpPr>
      <xdr:spPr>
        <a:xfrm>
          <a:off x="10029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85725" cy="190500"/>
    <xdr:sp fLocksText="0">
      <xdr:nvSpPr>
        <xdr:cNvPr id="19" name="Text Box 1"/>
        <xdr:cNvSpPr txBox="1">
          <a:spLocks noChangeArrowheads="1"/>
        </xdr:cNvSpPr>
      </xdr:nvSpPr>
      <xdr:spPr>
        <a:xfrm>
          <a:off x="10029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85725" cy="190500"/>
    <xdr:sp fLocksText="0">
      <xdr:nvSpPr>
        <xdr:cNvPr id="20" name="Text Box 1"/>
        <xdr:cNvSpPr txBox="1">
          <a:spLocks noChangeArrowheads="1"/>
        </xdr:cNvSpPr>
      </xdr:nvSpPr>
      <xdr:spPr>
        <a:xfrm>
          <a:off x="10029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85725" cy="219075"/>
    <xdr:sp fLocksText="0">
      <xdr:nvSpPr>
        <xdr:cNvPr id="21" name="Text Box 1"/>
        <xdr:cNvSpPr txBox="1">
          <a:spLocks noChangeArrowheads="1"/>
        </xdr:cNvSpPr>
      </xdr:nvSpPr>
      <xdr:spPr>
        <a:xfrm>
          <a:off x="10029825" y="13239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85725" cy="219075"/>
    <xdr:sp fLocksText="0">
      <xdr:nvSpPr>
        <xdr:cNvPr id="22" name="Text Box 2"/>
        <xdr:cNvSpPr txBox="1">
          <a:spLocks noChangeArrowheads="1"/>
        </xdr:cNvSpPr>
      </xdr:nvSpPr>
      <xdr:spPr>
        <a:xfrm>
          <a:off x="10029825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85725" cy="219075"/>
    <xdr:sp fLocksText="0">
      <xdr:nvSpPr>
        <xdr:cNvPr id="23" name="Text Box 2"/>
        <xdr:cNvSpPr txBox="1">
          <a:spLocks noChangeArrowheads="1"/>
        </xdr:cNvSpPr>
      </xdr:nvSpPr>
      <xdr:spPr>
        <a:xfrm>
          <a:off x="10029825" y="13239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85725" cy="190500"/>
    <xdr:sp fLocksText="0">
      <xdr:nvSpPr>
        <xdr:cNvPr id="24" name="Text Box 1"/>
        <xdr:cNvSpPr txBox="1">
          <a:spLocks noChangeArrowheads="1"/>
        </xdr:cNvSpPr>
      </xdr:nvSpPr>
      <xdr:spPr>
        <a:xfrm>
          <a:off x="10029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85725" cy="190500"/>
    <xdr:sp fLocksText="0">
      <xdr:nvSpPr>
        <xdr:cNvPr id="25" name="Text Box 2"/>
        <xdr:cNvSpPr txBox="1">
          <a:spLocks noChangeArrowheads="1"/>
        </xdr:cNvSpPr>
      </xdr:nvSpPr>
      <xdr:spPr>
        <a:xfrm>
          <a:off x="10029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85725" cy="190500"/>
    <xdr:sp fLocksText="0">
      <xdr:nvSpPr>
        <xdr:cNvPr id="26" name="Text Box 1"/>
        <xdr:cNvSpPr txBox="1">
          <a:spLocks noChangeArrowheads="1"/>
        </xdr:cNvSpPr>
      </xdr:nvSpPr>
      <xdr:spPr>
        <a:xfrm>
          <a:off x="10029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85725" cy="190500"/>
    <xdr:sp fLocksText="0">
      <xdr:nvSpPr>
        <xdr:cNvPr id="27" name="Text Box 2"/>
        <xdr:cNvSpPr txBox="1">
          <a:spLocks noChangeArrowheads="1"/>
        </xdr:cNvSpPr>
      </xdr:nvSpPr>
      <xdr:spPr>
        <a:xfrm>
          <a:off x="10029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85725" cy="190500"/>
    <xdr:sp fLocksText="0">
      <xdr:nvSpPr>
        <xdr:cNvPr id="28" name="Text Box 1"/>
        <xdr:cNvSpPr txBox="1">
          <a:spLocks noChangeArrowheads="1"/>
        </xdr:cNvSpPr>
      </xdr:nvSpPr>
      <xdr:spPr>
        <a:xfrm>
          <a:off x="10029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85725" cy="190500"/>
    <xdr:sp fLocksText="0">
      <xdr:nvSpPr>
        <xdr:cNvPr id="29" name="Text Box 2"/>
        <xdr:cNvSpPr txBox="1">
          <a:spLocks noChangeArrowheads="1"/>
        </xdr:cNvSpPr>
      </xdr:nvSpPr>
      <xdr:spPr>
        <a:xfrm>
          <a:off x="10029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85725" cy="190500"/>
    <xdr:sp fLocksText="0">
      <xdr:nvSpPr>
        <xdr:cNvPr id="30" name="Text Box 3"/>
        <xdr:cNvSpPr txBox="1">
          <a:spLocks noChangeArrowheads="1"/>
        </xdr:cNvSpPr>
      </xdr:nvSpPr>
      <xdr:spPr>
        <a:xfrm>
          <a:off x="10029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85725" cy="190500"/>
    <xdr:sp fLocksText="0">
      <xdr:nvSpPr>
        <xdr:cNvPr id="31" name="Text Box 4"/>
        <xdr:cNvSpPr txBox="1">
          <a:spLocks noChangeArrowheads="1"/>
        </xdr:cNvSpPr>
      </xdr:nvSpPr>
      <xdr:spPr>
        <a:xfrm>
          <a:off x="10029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85725" cy="190500"/>
    <xdr:sp fLocksText="0">
      <xdr:nvSpPr>
        <xdr:cNvPr id="32" name="Text Box 1"/>
        <xdr:cNvSpPr txBox="1">
          <a:spLocks noChangeArrowheads="1"/>
        </xdr:cNvSpPr>
      </xdr:nvSpPr>
      <xdr:spPr>
        <a:xfrm>
          <a:off x="10029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85725" cy="190500"/>
    <xdr:sp fLocksText="0">
      <xdr:nvSpPr>
        <xdr:cNvPr id="33" name="Text Box 1"/>
        <xdr:cNvSpPr txBox="1">
          <a:spLocks noChangeArrowheads="1"/>
        </xdr:cNvSpPr>
      </xdr:nvSpPr>
      <xdr:spPr>
        <a:xfrm>
          <a:off x="10029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85725" cy="190500"/>
    <xdr:sp fLocksText="0">
      <xdr:nvSpPr>
        <xdr:cNvPr id="34" name="Text Box 1"/>
        <xdr:cNvSpPr txBox="1">
          <a:spLocks noChangeArrowheads="1"/>
        </xdr:cNvSpPr>
      </xdr:nvSpPr>
      <xdr:spPr>
        <a:xfrm>
          <a:off x="10029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85725" cy="190500"/>
    <xdr:sp fLocksText="0">
      <xdr:nvSpPr>
        <xdr:cNvPr id="35" name="Text Box 1"/>
        <xdr:cNvSpPr txBox="1">
          <a:spLocks noChangeArrowheads="1"/>
        </xdr:cNvSpPr>
      </xdr:nvSpPr>
      <xdr:spPr>
        <a:xfrm>
          <a:off x="10029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85725" cy="190500"/>
    <xdr:sp fLocksText="0">
      <xdr:nvSpPr>
        <xdr:cNvPr id="36" name="Text Box 1"/>
        <xdr:cNvSpPr txBox="1">
          <a:spLocks noChangeArrowheads="1"/>
        </xdr:cNvSpPr>
      </xdr:nvSpPr>
      <xdr:spPr>
        <a:xfrm>
          <a:off x="10029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85725" cy="190500"/>
    <xdr:sp fLocksText="0">
      <xdr:nvSpPr>
        <xdr:cNvPr id="37" name="Text Box 2"/>
        <xdr:cNvSpPr txBox="1">
          <a:spLocks noChangeArrowheads="1"/>
        </xdr:cNvSpPr>
      </xdr:nvSpPr>
      <xdr:spPr>
        <a:xfrm>
          <a:off x="10029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85725" cy="190500"/>
    <xdr:sp fLocksText="0">
      <xdr:nvSpPr>
        <xdr:cNvPr id="38" name="Text Box 1"/>
        <xdr:cNvSpPr txBox="1">
          <a:spLocks noChangeArrowheads="1"/>
        </xdr:cNvSpPr>
      </xdr:nvSpPr>
      <xdr:spPr>
        <a:xfrm>
          <a:off x="10029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85725" cy="190500"/>
    <xdr:sp fLocksText="0">
      <xdr:nvSpPr>
        <xdr:cNvPr id="39" name="Text Box 1"/>
        <xdr:cNvSpPr txBox="1">
          <a:spLocks noChangeArrowheads="1"/>
        </xdr:cNvSpPr>
      </xdr:nvSpPr>
      <xdr:spPr>
        <a:xfrm>
          <a:off x="10029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85725" cy="190500"/>
    <xdr:sp fLocksText="0">
      <xdr:nvSpPr>
        <xdr:cNvPr id="40" name="Text Box 1"/>
        <xdr:cNvSpPr txBox="1">
          <a:spLocks noChangeArrowheads="1"/>
        </xdr:cNvSpPr>
      </xdr:nvSpPr>
      <xdr:spPr>
        <a:xfrm>
          <a:off x="10029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219075"/>
    <xdr:sp fLocksText="0">
      <xdr:nvSpPr>
        <xdr:cNvPr id="41" name="Text Box 1"/>
        <xdr:cNvSpPr txBox="1">
          <a:spLocks noChangeArrowheads="1"/>
        </xdr:cNvSpPr>
      </xdr:nvSpPr>
      <xdr:spPr>
        <a:xfrm>
          <a:off x="100298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219075"/>
    <xdr:sp fLocksText="0">
      <xdr:nvSpPr>
        <xdr:cNvPr id="42" name="Text Box 2"/>
        <xdr:cNvSpPr txBox="1">
          <a:spLocks noChangeArrowheads="1"/>
        </xdr:cNvSpPr>
      </xdr:nvSpPr>
      <xdr:spPr>
        <a:xfrm>
          <a:off x="100298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43" name="Text Box 1"/>
        <xdr:cNvSpPr txBox="1">
          <a:spLocks noChangeArrowheads="1"/>
        </xdr:cNvSpPr>
      </xdr:nvSpPr>
      <xdr:spPr>
        <a:xfrm>
          <a:off x="10029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44" name="Text Box 2"/>
        <xdr:cNvSpPr txBox="1">
          <a:spLocks noChangeArrowheads="1"/>
        </xdr:cNvSpPr>
      </xdr:nvSpPr>
      <xdr:spPr>
        <a:xfrm>
          <a:off x="10029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45" name="Text Box 1"/>
        <xdr:cNvSpPr txBox="1">
          <a:spLocks noChangeArrowheads="1"/>
        </xdr:cNvSpPr>
      </xdr:nvSpPr>
      <xdr:spPr>
        <a:xfrm>
          <a:off x="10029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46" name="Text Box 2"/>
        <xdr:cNvSpPr txBox="1">
          <a:spLocks noChangeArrowheads="1"/>
        </xdr:cNvSpPr>
      </xdr:nvSpPr>
      <xdr:spPr>
        <a:xfrm>
          <a:off x="10029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47" name="Text Box 1"/>
        <xdr:cNvSpPr txBox="1">
          <a:spLocks noChangeArrowheads="1"/>
        </xdr:cNvSpPr>
      </xdr:nvSpPr>
      <xdr:spPr>
        <a:xfrm>
          <a:off x="10029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48" name="Text Box 2"/>
        <xdr:cNvSpPr txBox="1">
          <a:spLocks noChangeArrowheads="1"/>
        </xdr:cNvSpPr>
      </xdr:nvSpPr>
      <xdr:spPr>
        <a:xfrm>
          <a:off x="10029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49" name="Text Box 3"/>
        <xdr:cNvSpPr txBox="1">
          <a:spLocks noChangeArrowheads="1"/>
        </xdr:cNvSpPr>
      </xdr:nvSpPr>
      <xdr:spPr>
        <a:xfrm>
          <a:off x="10029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85725" cy="190500"/>
    <xdr:sp fLocksText="0">
      <xdr:nvSpPr>
        <xdr:cNvPr id="50" name="Text Box 4"/>
        <xdr:cNvSpPr txBox="1">
          <a:spLocks noChangeArrowheads="1"/>
        </xdr:cNvSpPr>
      </xdr:nvSpPr>
      <xdr:spPr>
        <a:xfrm>
          <a:off x="100298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51" name="Text Box 1"/>
        <xdr:cNvSpPr txBox="1">
          <a:spLocks noChangeArrowheads="1"/>
        </xdr:cNvSpPr>
      </xdr:nvSpPr>
      <xdr:spPr>
        <a:xfrm>
          <a:off x="10029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85725" cy="190500"/>
    <xdr:sp fLocksText="0">
      <xdr:nvSpPr>
        <xdr:cNvPr id="52" name="Text Box 1"/>
        <xdr:cNvSpPr txBox="1">
          <a:spLocks noChangeArrowheads="1"/>
        </xdr:cNvSpPr>
      </xdr:nvSpPr>
      <xdr:spPr>
        <a:xfrm>
          <a:off x="100298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53" name="Text Box 1"/>
        <xdr:cNvSpPr txBox="1">
          <a:spLocks noChangeArrowheads="1"/>
        </xdr:cNvSpPr>
      </xdr:nvSpPr>
      <xdr:spPr>
        <a:xfrm>
          <a:off x="10029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54" name="Text Box 1"/>
        <xdr:cNvSpPr txBox="1">
          <a:spLocks noChangeArrowheads="1"/>
        </xdr:cNvSpPr>
      </xdr:nvSpPr>
      <xdr:spPr>
        <a:xfrm>
          <a:off x="10029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55" name="Text Box 1"/>
        <xdr:cNvSpPr txBox="1">
          <a:spLocks noChangeArrowheads="1"/>
        </xdr:cNvSpPr>
      </xdr:nvSpPr>
      <xdr:spPr>
        <a:xfrm>
          <a:off x="10029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56" name="Text Box 2"/>
        <xdr:cNvSpPr txBox="1">
          <a:spLocks noChangeArrowheads="1"/>
        </xdr:cNvSpPr>
      </xdr:nvSpPr>
      <xdr:spPr>
        <a:xfrm>
          <a:off x="10029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57" name="Text Box 1"/>
        <xdr:cNvSpPr txBox="1">
          <a:spLocks noChangeArrowheads="1"/>
        </xdr:cNvSpPr>
      </xdr:nvSpPr>
      <xdr:spPr>
        <a:xfrm>
          <a:off x="10029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58" name="Text Box 1"/>
        <xdr:cNvSpPr txBox="1">
          <a:spLocks noChangeArrowheads="1"/>
        </xdr:cNvSpPr>
      </xdr:nvSpPr>
      <xdr:spPr>
        <a:xfrm>
          <a:off x="10029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59" name="Text Box 1"/>
        <xdr:cNvSpPr txBox="1">
          <a:spLocks noChangeArrowheads="1"/>
        </xdr:cNvSpPr>
      </xdr:nvSpPr>
      <xdr:spPr>
        <a:xfrm>
          <a:off x="10029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60" name="Text Box 1"/>
        <xdr:cNvSpPr txBox="1">
          <a:spLocks noChangeArrowheads="1"/>
        </xdr:cNvSpPr>
      </xdr:nvSpPr>
      <xdr:spPr>
        <a:xfrm>
          <a:off x="10029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85725" cy="190500"/>
    <xdr:sp fLocksText="0">
      <xdr:nvSpPr>
        <xdr:cNvPr id="61" name="Text Box 1"/>
        <xdr:cNvSpPr txBox="1">
          <a:spLocks noChangeArrowheads="1"/>
        </xdr:cNvSpPr>
      </xdr:nvSpPr>
      <xdr:spPr>
        <a:xfrm>
          <a:off x="10029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62" name="Text Box 1"/>
        <xdr:cNvSpPr txBox="1">
          <a:spLocks noChangeArrowheads="1"/>
        </xdr:cNvSpPr>
      </xdr:nvSpPr>
      <xdr:spPr>
        <a:xfrm>
          <a:off x="10029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0000"/>
  </sheetPr>
  <dimension ref="A1:I49"/>
  <sheetViews>
    <sheetView zoomScale="85" zoomScaleNormal="85" zoomScalePageLayoutView="0" workbookViewId="0" topLeftCell="A1">
      <selection activeCell="H40" sqref="H40"/>
    </sheetView>
  </sheetViews>
  <sheetFormatPr defaultColWidth="9.00390625" defaultRowHeight="13.5"/>
  <cols>
    <col min="1" max="1" width="3.625" style="139" customWidth="1"/>
    <col min="2" max="2" width="12.625" style="139" customWidth="1"/>
    <col min="3" max="7" width="13.625" style="139" customWidth="1"/>
    <col min="8" max="8" width="15.625" style="139" customWidth="1"/>
    <col min="9" max="16384" width="9.00390625" style="139" customWidth="1"/>
  </cols>
  <sheetData>
    <row r="1" spans="1:9" ht="21">
      <c r="A1" s="189" t="s">
        <v>292</v>
      </c>
      <c r="B1" s="189"/>
      <c r="C1" s="189"/>
      <c r="D1" s="189"/>
      <c r="E1" s="189"/>
      <c r="F1" s="189"/>
      <c r="G1" s="189"/>
      <c r="H1" s="183"/>
      <c r="I1" s="138"/>
    </row>
    <row r="2" spans="1:2" ht="17.25">
      <c r="A2" s="168"/>
      <c r="B2" s="168"/>
    </row>
    <row r="5" ht="13.5">
      <c r="A5" s="139" t="s">
        <v>440</v>
      </c>
    </row>
    <row r="7" ht="13.5">
      <c r="B7" s="139" t="s">
        <v>445</v>
      </c>
    </row>
    <row r="11" ht="13.5">
      <c r="A11" s="139" t="s">
        <v>441</v>
      </c>
    </row>
    <row r="13" ht="13.5">
      <c r="B13" s="139" t="s">
        <v>446</v>
      </c>
    </row>
    <row r="17" ht="13.5">
      <c r="A17" s="139" t="s">
        <v>442</v>
      </c>
    </row>
    <row r="19" spans="1:7" s="167" customFormat="1" ht="13.5">
      <c r="A19" s="182"/>
      <c r="B19" s="187"/>
      <c r="C19" s="188"/>
      <c r="D19" s="169" t="s">
        <v>293</v>
      </c>
      <c r="E19" s="169" t="s">
        <v>294</v>
      </c>
      <c r="F19" s="169" t="s">
        <v>303</v>
      </c>
      <c r="G19" s="169" t="s">
        <v>304</v>
      </c>
    </row>
    <row r="20" spans="1:7" s="167" customFormat="1" ht="13.5">
      <c r="A20" s="182"/>
      <c r="B20" s="185" t="s">
        <v>516</v>
      </c>
      <c r="C20" s="186"/>
      <c r="D20" s="170" t="s">
        <v>295</v>
      </c>
      <c r="E20" s="170" t="s">
        <v>296</v>
      </c>
      <c r="F20" s="170" t="s">
        <v>301</v>
      </c>
      <c r="G20" s="170" t="s">
        <v>302</v>
      </c>
    </row>
    <row r="21" spans="1:7" s="167" customFormat="1" ht="13.5">
      <c r="A21" s="171"/>
      <c r="B21" s="185" t="s">
        <v>517</v>
      </c>
      <c r="C21" s="186"/>
      <c r="D21" s="190" t="s">
        <v>518</v>
      </c>
      <c r="E21" s="191"/>
      <c r="F21" s="191"/>
      <c r="G21" s="192"/>
    </row>
    <row r="22" spans="1:6" s="167" customFormat="1" ht="13.5">
      <c r="A22" s="171"/>
      <c r="B22" s="171"/>
      <c r="C22" s="172"/>
      <c r="D22" s="172"/>
      <c r="E22" s="172"/>
      <c r="F22" s="172"/>
    </row>
    <row r="24" ht="13.5">
      <c r="A24" s="139" t="s">
        <v>443</v>
      </c>
    </row>
    <row r="25" spans="1:2" ht="13.5">
      <c r="A25" s="181"/>
      <c r="B25" s="181"/>
    </row>
    <row r="26" ht="13.5">
      <c r="B26" s="181" t="s">
        <v>447</v>
      </c>
    </row>
    <row r="27" spans="1:2" ht="13.5">
      <c r="A27" s="181"/>
      <c r="B27" s="181"/>
    </row>
    <row r="28" spans="1:2" ht="13.5">
      <c r="A28" s="181"/>
      <c r="B28" s="181"/>
    </row>
    <row r="29" spans="1:2" ht="13.5">
      <c r="A29" s="181"/>
      <c r="B29" s="181"/>
    </row>
    <row r="30" spans="1:2" ht="13.5">
      <c r="A30" s="181" t="s">
        <v>444</v>
      </c>
      <c r="B30" s="181"/>
    </row>
    <row r="31" spans="1:2" ht="13.5">
      <c r="A31" s="181"/>
      <c r="B31" s="181"/>
    </row>
    <row r="32" ht="13.5">
      <c r="B32" s="181" t="s">
        <v>297</v>
      </c>
    </row>
    <row r="33" ht="13.5">
      <c r="B33" s="181"/>
    </row>
    <row r="35" ht="13.5">
      <c r="B35" s="181" t="s">
        <v>448</v>
      </c>
    </row>
    <row r="36" ht="13.5">
      <c r="B36" s="181" t="s">
        <v>449</v>
      </c>
    </row>
    <row r="37" ht="13.5">
      <c r="B37" s="181"/>
    </row>
    <row r="39" ht="13.5">
      <c r="B39" s="181" t="s">
        <v>450</v>
      </c>
    </row>
    <row r="40" ht="13.5">
      <c r="B40" s="181" t="s">
        <v>451</v>
      </c>
    </row>
    <row r="41" ht="13.5">
      <c r="B41" s="181"/>
    </row>
    <row r="43" ht="13.5">
      <c r="B43" s="181" t="s">
        <v>305</v>
      </c>
    </row>
    <row r="44" ht="13.5">
      <c r="B44" s="181"/>
    </row>
    <row r="46" ht="13.5">
      <c r="B46" s="181" t="s">
        <v>298</v>
      </c>
    </row>
    <row r="47" ht="13.5">
      <c r="B47" s="181"/>
    </row>
    <row r="49" ht="13.5">
      <c r="B49" s="181" t="s">
        <v>299</v>
      </c>
    </row>
  </sheetData>
  <sheetProtection password="CC47" sheet="1" objects="1" scenarios="1" formatCells="0"/>
  <mergeCells count="5">
    <mergeCell ref="B20:C20"/>
    <mergeCell ref="B19:C19"/>
    <mergeCell ref="A1:G1"/>
    <mergeCell ref="B21:C21"/>
    <mergeCell ref="D21:G2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H49"/>
  <sheetViews>
    <sheetView showZeros="0" zoomScale="70" zoomScaleNormal="70" zoomScaleSheetLayoutView="40" zoomScalePageLayoutView="0" workbookViewId="0" topLeftCell="A1">
      <pane xSplit="3" ySplit="2" topLeftCell="D3" activePane="bottomRight" state="frozen"/>
      <selection pane="topLeft" activeCell="A11" sqref="A11:B11"/>
      <selection pane="topRight" activeCell="A11" sqref="A11:B11"/>
      <selection pane="bottomLeft" activeCell="A11" sqref="A11:B11"/>
      <selection pane="bottomRight" activeCell="O10" sqref="O10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73" customWidth="1"/>
    <col min="5" max="7" width="20.625" style="14" customWidth="1"/>
    <col min="8" max="8" width="20.625" style="11" customWidth="1"/>
    <col min="9" max="9" width="7.625" style="10" customWidth="1"/>
    <col min="10" max="16384" width="9.00390625" style="10" customWidth="1"/>
  </cols>
  <sheetData>
    <row r="1" spans="1:8" ht="39.75" customHeight="1">
      <c r="A1" s="263" t="s">
        <v>0</v>
      </c>
      <c r="B1" s="264"/>
      <c r="C1" s="265"/>
      <c r="D1" s="86" t="s">
        <v>48</v>
      </c>
      <c r="E1" s="252"/>
      <c r="F1" s="253"/>
      <c r="G1" s="85" t="s">
        <v>300</v>
      </c>
      <c r="H1" s="144"/>
    </row>
    <row r="2" spans="1:8" ht="39.75" customHeight="1">
      <c r="A2" s="260"/>
      <c r="B2" s="261"/>
      <c r="C2" s="262"/>
      <c r="D2" s="86" t="s">
        <v>49</v>
      </c>
      <c r="E2" s="254"/>
      <c r="F2" s="253"/>
      <c r="G2" s="85" t="s">
        <v>15</v>
      </c>
      <c r="H2" s="166">
        <f>SUM(A6)</f>
        <v>0</v>
      </c>
    </row>
    <row r="3" spans="5:8" ht="24.75" customHeight="1">
      <c r="E3" s="255"/>
      <c r="F3" s="255"/>
      <c r="G3" s="258"/>
      <c r="H3" s="267"/>
    </row>
    <row r="4" spans="1:8" s="13" customFormat="1" ht="19.5" customHeight="1">
      <c r="A4" s="256" t="s">
        <v>51</v>
      </c>
      <c r="B4" s="236"/>
      <c r="C4" s="257"/>
      <c r="D4" s="266" t="s">
        <v>47</v>
      </c>
      <c r="E4" s="227"/>
      <c r="F4" s="135" t="s">
        <v>52</v>
      </c>
      <c r="G4" s="164" t="s">
        <v>439</v>
      </c>
      <c r="H4" s="148" t="s">
        <v>50</v>
      </c>
    </row>
    <row r="5" spans="1:8" ht="19.5" customHeight="1">
      <c r="A5" s="178" t="s">
        <v>27</v>
      </c>
      <c r="B5" s="179"/>
      <c r="C5" s="179"/>
      <c r="D5" s="57" t="s">
        <v>203</v>
      </c>
      <c r="E5" s="151" t="s">
        <v>370</v>
      </c>
      <c r="F5" s="48">
        <v>650</v>
      </c>
      <c r="G5" s="126"/>
      <c r="H5" s="136">
        <v>3250</v>
      </c>
    </row>
    <row r="6" spans="1:8" ht="19.5" customHeight="1">
      <c r="A6" s="173">
        <f>SUM(G48)</f>
        <v>0</v>
      </c>
      <c r="B6" s="175" t="s">
        <v>34</v>
      </c>
      <c r="C6" s="26">
        <f>SUM(F48)</f>
        <v>7650</v>
      </c>
      <c r="D6" s="58" t="s">
        <v>204</v>
      </c>
      <c r="E6" s="151" t="s">
        <v>471</v>
      </c>
      <c r="F6" s="48">
        <v>450</v>
      </c>
      <c r="G6" s="125"/>
      <c r="H6" s="137">
        <v>1900</v>
      </c>
    </row>
    <row r="7" spans="1:8" ht="19.5" customHeight="1">
      <c r="A7" s="24"/>
      <c r="B7" s="25"/>
      <c r="C7" s="25"/>
      <c r="D7" s="58" t="s">
        <v>205</v>
      </c>
      <c r="E7" s="151" t="s">
        <v>371</v>
      </c>
      <c r="F7" s="48">
        <v>400</v>
      </c>
      <c r="G7" s="125"/>
      <c r="H7" s="137">
        <v>1750</v>
      </c>
    </row>
    <row r="8" spans="1:8" ht="19.5" customHeight="1">
      <c r="A8" s="24"/>
      <c r="B8" s="25"/>
      <c r="C8" s="25"/>
      <c r="D8" s="58" t="s">
        <v>206</v>
      </c>
      <c r="E8" s="151" t="s">
        <v>372</v>
      </c>
      <c r="F8" s="48">
        <v>650</v>
      </c>
      <c r="G8" s="125"/>
      <c r="H8" s="137">
        <v>2900</v>
      </c>
    </row>
    <row r="9" spans="1:8" ht="19.5" customHeight="1">
      <c r="A9" s="24"/>
      <c r="B9" s="25"/>
      <c r="C9" s="25"/>
      <c r="D9" s="58" t="s">
        <v>207</v>
      </c>
      <c r="E9" s="151" t="s">
        <v>373</v>
      </c>
      <c r="F9" s="48">
        <v>400</v>
      </c>
      <c r="G9" s="125"/>
      <c r="H9" s="137">
        <v>1650</v>
      </c>
    </row>
    <row r="10" spans="1:8" ht="19.5" customHeight="1">
      <c r="A10" s="24"/>
      <c r="B10" s="25"/>
      <c r="C10" s="25"/>
      <c r="D10" s="58" t="s">
        <v>208</v>
      </c>
      <c r="E10" s="151" t="s">
        <v>374</v>
      </c>
      <c r="F10" s="48">
        <v>500</v>
      </c>
      <c r="G10" s="125"/>
      <c r="H10" s="137">
        <v>2200</v>
      </c>
    </row>
    <row r="11" spans="1:8" ht="19.5" customHeight="1">
      <c r="A11" s="24"/>
      <c r="B11" s="25"/>
      <c r="C11" s="25"/>
      <c r="D11" s="58" t="s">
        <v>209</v>
      </c>
      <c r="E11" s="151" t="s">
        <v>375</v>
      </c>
      <c r="F11" s="48">
        <v>300</v>
      </c>
      <c r="G11" s="125"/>
      <c r="H11" s="137">
        <v>1800</v>
      </c>
    </row>
    <row r="12" spans="1:8" ht="19.5" customHeight="1">
      <c r="A12" s="24"/>
      <c r="B12" s="25"/>
      <c r="C12" s="25"/>
      <c r="D12" s="58" t="s">
        <v>210</v>
      </c>
      <c r="E12" s="151" t="s">
        <v>548</v>
      </c>
      <c r="F12" s="48">
        <v>350</v>
      </c>
      <c r="G12" s="125"/>
      <c r="H12" s="137">
        <v>2100</v>
      </c>
    </row>
    <row r="13" spans="1:8" ht="19.5" customHeight="1">
      <c r="A13" s="24"/>
      <c r="B13" s="25"/>
      <c r="C13" s="25"/>
      <c r="D13" s="58" t="s">
        <v>211</v>
      </c>
      <c r="E13" s="151" t="s">
        <v>376</v>
      </c>
      <c r="F13" s="48">
        <v>850</v>
      </c>
      <c r="G13" s="125"/>
      <c r="H13" s="137">
        <v>2850</v>
      </c>
    </row>
    <row r="14" spans="1:8" ht="19.5" customHeight="1">
      <c r="A14" s="24"/>
      <c r="B14" s="25"/>
      <c r="C14" s="25"/>
      <c r="D14" s="58" t="s">
        <v>212</v>
      </c>
      <c r="E14" s="151" t="s">
        <v>320</v>
      </c>
      <c r="F14" s="48">
        <v>800</v>
      </c>
      <c r="G14" s="125"/>
      <c r="H14" s="137">
        <v>2850</v>
      </c>
    </row>
    <row r="15" spans="1:8" ht="19.5" customHeight="1">
      <c r="A15" s="24"/>
      <c r="B15" s="25"/>
      <c r="C15" s="25"/>
      <c r="D15" s="58" t="s">
        <v>213</v>
      </c>
      <c r="E15" s="151" t="s">
        <v>321</v>
      </c>
      <c r="F15" s="48">
        <v>450</v>
      </c>
      <c r="G15" s="125"/>
      <c r="H15" s="137">
        <v>1350</v>
      </c>
    </row>
    <row r="16" spans="1:8" ht="19.5" customHeight="1">
      <c r="A16" s="24"/>
      <c r="B16" s="25"/>
      <c r="C16" s="25"/>
      <c r="D16" s="58" t="s">
        <v>214</v>
      </c>
      <c r="E16" s="151" t="s">
        <v>322</v>
      </c>
      <c r="F16" s="48">
        <v>650</v>
      </c>
      <c r="G16" s="125"/>
      <c r="H16" s="137">
        <v>2050</v>
      </c>
    </row>
    <row r="17" spans="1:8" ht="19.5" customHeight="1">
      <c r="A17" s="24"/>
      <c r="B17" s="25"/>
      <c r="C17" s="25"/>
      <c r="D17" s="58" t="s">
        <v>215</v>
      </c>
      <c r="E17" s="151" t="s">
        <v>323</v>
      </c>
      <c r="F17" s="48">
        <v>600</v>
      </c>
      <c r="G17" s="125"/>
      <c r="H17" s="137">
        <v>2000</v>
      </c>
    </row>
    <row r="18" spans="1:8" ht="19.5" customHeight="1">
      <c r="A18" s="24"/>
      <c r="B18" s="25"/>
      <c r="C18" s="25"/>
      <c r="D18" s="58" t="s">
        <v>216</v>
      </c>
      <c r="E18" s="151" t="s">
        <v>324</v>
      </c>
      <c r="F18" s="48">
        <v>350</v>
      </c>
      <c r="G18" s="125"/>
      <c r="H18" s="137">
        <v>1400</v>
      </c>
    </row>
    <row r="19" spans="1:8" ht="19.5" customHeight="1">
      <c r="A19" s="24"/>
      <c r="B19" s="25"/>
      <c r="C19" s="25"/>
      <c r="D19" s="58" t="s">
        <v>217</v>
      </c>
      <c r="E19" s="151" t="s">
        <v>377</v>
      </c>
      <c r="F19" s="48">
        <v>250</v>
      </c>
      <c r="G19" s="125"/>
      <c r="H19" s="137">
        <v>1250</v>
      </c>
    </row>
    <row r="20" spans="1:8" ht="19.5" customHeight="1">
      <c r="A20" s="24"/>
      <c r="B20" s="25"/>
      <c r="C20" s="25"/>
      <c r="D20" s="58"/>
      <c r="E20" s="151"/>
      <c r="F20" s="48"/>
      <c r="G20" s="125"/>
      <c r="H20" s="137"/>
    </row>
    <row r="21" spans="1:8" ht="19.5" customHeight="1">
      <c r="A21" s="24"/>
      <c r="B21" s="25"/>
      <c r="C21" s="25"/>
      <c r="D21" s="58"/>
      <c r="E21" s="151"/>
      <c r="F21" s="48"/>
      <c r="G21" s="125"/>
      <c r="H21" s="137"/>
    </row>
    <row r="22" spans="1:8" ht="19.5" customHeight="1">
      <c r="A22" s="24"/>
      <c r="B22" s="25"/>
      <c r="C22" s="25"/>
      <c r="D22" s="58"/>
      <c r="E22" s="151"/>
      <c r="F22" s="48"/>
      <c r="G22" s="125"/>
      <c r="H22" s="137"/>
    </row>
    <row r="23" spans="1:8" ht="19.5" customHeight="1">
      <c r="A23" s="24"/>
      <c r="B23" s="25"/>
      <c r="C23" s="25"/>
      <c r="D23" s="58"/>
      <c r="E23" s="151"/>
      <c r="F23" s="48"/>
      <c r="G23" s="125"/>
      <c r="H23" s="137"/>
    </row>
    <row r="24" spans="1:8" ht="19.5" customHeight="1">
      <c r="A24" s="24"/>
      <c r="B24" s="25"/>
      <c r="C24" s="25"/>
      <c r="D24" s="58"/>
      <c r="E24" s="151"/>
      <c r="F24" s="48"/>
      <c r="G24" s="125"/>
      <c r="H24" s="137"/>
    </row>
    <row r="25" spans="1:8" ht="19.5" customHeight="1">
      <c r="A25" s="24"/>
      <c r="B25" s="25"/>
      <c r="C25" s="25"/>
      <c r="D25" s="58"/>
      <c r="E25" s="151"/>
      <c r="F25" s="48"/>
      <c r="G25" s="125"/>
      <c r="H25" s="137"/>
    </row>
    <row r="26" spans="1:8" ht="19.5" customHeight="1">
      <c r="A26" s="24"/>
      <c r="B26" s="25"/>
      <c r="C26" s="25"/>
      <c r="D26" s="58"/>
      <c r="E26" s="151"/>
      <c r="F26" s="48"/>
      <c r="G26" s="125"/>
      <c r="H26" s="137"/>
    </row>
    <row r="27" spans="1:8" ht="19.5" customHeight="1">
      <c r="A27" s="24"/>
      <c r="B27" s="25"/>
      <c r="C27" s="25"/>
      <c r="D27" s="58"/>
      <c r="E27" s="151"/>
      <c r="F27" s="48"/>
      <c r="G27" s="125"/>
      <c r="H27" s="137"/>
    </row>
    <row r="28" spans="1:8" ht="19.5" customHeight="1">
      <c r="A28" s="24"/>
      <c r="B28" s="25"/>
      <c r="C28" s="25"/>
      <c r="D28" s="58"/>
      <c r="E28" s="151"/>
      <c r="F28" s="48"/>
      <c r="G28" s="125"/>
      <c r="H28" s="137"/>
    </row>
    <row r="29" spans="1:8" ht="19.5" customHeight="1">
      <c r="A29" s="24"/>
      <c r="B29" s="25"/>
      <c r="C29" s="25"/>
      <c r="D29" s="58"/>
      <c r="E29" s="151"/>
      <c r="F29" s="48"/>
      <c r="G29" s="125"/>
      <c r="H29" s="137"/>
    </row>
    <row r="30" spans="1:8" ht="19.5" customHeight="1">
      <c r="A30" s="24"/>
      <c r="B30" s="25"/>
      <c r="C30" s="25"/>
      <c r="D30" s="58"/>
      <c r="E30" s="151"/>
      <c r="F30" s="48"/>
      <c r="G30" s="125"/>
      <c r="H30" s="137"/>
    </row>
    <row r="31" spans="1:8" ht="19.5" customHeight="1">
      <c r="A31" s="24"/>
      <c r="B31" s="25"/>
      <c r="C31" s="25"/>
      <c r="D31" s="58"/>
      <c r="E31" s="151"/>
      <c r="F31" s="48"/>
      <c r="G31" s="125"/>
      <c r="H31" s="137"/>
    </row>
    <row r="32" spans="1:8" ht="19.5" customHeight="1">
      <c r="A32" s="24"/>
      <c r="B32" s="25"/>
      <c r="C32" s="25"/>
      <c r="D32" s="58"/>
      <c r="E32" s="20"/>
      <c r="F32" s="48"/>
      <c r="G32" s="125"/>
      <c r="H32" s="137"/>
    </row>
    <row r="33" spans="1:8" ht="19.5" customHeight="1">
      <c r="A33" s="24"/>
      <c r="B33" s="25"/>
      <c r="C33" s="25"/>
      <c r="D33" s="58"/>
      <c r="E33" s="20"/>
      <c r="F33" s="48"/>
      <c r="G33" s="125"/>
      <c r="H33" s="137"/>
    </row>
    <row r="34" spans="1:8" ht="19.5" customHeight="1">
      <c r="A34" s="24"/>
      <c r="B34" s="25"/>
      <c r="C34" s="25"/>
      <c r="D34" s="58"/>
      <c r="E34" s="20"/>
      <c r="F34" s="48"/>
      <c r="G34" s="125"/>
      <c r="H34" s="137"/>
    </row>
    <row r="35" spans="1:8" ht="19.5" customHeight="1">
      <c r="A35" s="24"/>
      <c r="B35" s="25"/>
      <c r="C35" s="25"/>
      <c r="D35" s="58"/>
      <c r="E35" s="20"/>
      <c r="F35" s="48"/>
      <c r="G35" s="125"/>
      <c r="H35" s="137"/>
    </row>
    <row r="36" spans="1:8" ht="19.5" customHeight="1">
      <c r="A36" s="24"/>
      <c r="B36" s="25"/>
      <c r="C36" s="25"/>
      <c r="D36" s="58"/>
      <c r="E36" s="20"/>
      <c r="F36" s="48"/>
      <c r="G36" s="125"/>
      <c r="H36" s="137"/>
    </row>
    <row r="37" spans="1:8" ht="19.5" customHeight="1">
      <c r="A37" s="24"/>
      <c r="B37" s="25"/>
      <c r="C37" s="25"/>
      <c r="D37" s="58"/>
      <c r="E37" s="20"/>
      <c r="F37" s="48"/>
      <c r="G37" s="125"/>
      <c r="H37" s="137"/>
    </row>
    <row r="38" spans="1:8" ht="19.5" customHeight="1">
      <c r="A38" s="24"/>
      <c r="B38" s="25"/>
      <c r="C38" s="25"/>
      <c r="D38" s="58"/>
      <c r="E38" s="20"/>
      <c r="F38" s="48"/>
      <c r="G38" s="125"/>
      <c r="H38" s="137"/>
    </row>
    <row r="39" spans="1:8" ht="19.5" customHeight="1">
      <c r="A39" s="24"/>
      <c r="B39" s="25"/>
      <c r="C39" s="25"/>
      <c r="D39" s="58"/>
      <c r="E39" s="20"/>
      <c r="F39" s="48"/>
      <c r="G39" s="125"/>
      <c r="H39" s="137"/>
    </row>
    <row r="40" spans="1:8" ht="19.5" customHeight="1">
      <c r="A40" s="24"/>
      <c r="B40" s="25"/>
      <c r="C40" s="25"/>
      <c r="D40" s="58"/>
      <c r="E40" s="20"/>
      <c r="F40" s="48"/>
      <c r="G40" s="125"/>
      <c r="H40" s="137"/>
    </row>
    <row r="41" spans="1:8" ht="19.5" customHeight="1">
      <c r="A41" s="24"/>
      <c r="B41" s="25"/>
      <c r="C41" s="25"/>
      <c r="D41" s="58"/>
      <c r="E41" s="20"/>
      <c r="F41" s="48"/>
      <c r="G41" s="125"/>
      <c r="H41" s="137"/>
    </row>
    <row r="42" spans="1:8" ht="19.5" customHeight="1">
      <c r="A42" s="24"/>
      <c r="B42" s="25"/>
      <c r="C42" s="25"/>
      <c r="D42" s="58"/>
      <c r="E42" s="20"/>
      <c r="F42" s="48"/>
      <c r="G42" s="125"/>
      <c r="H42" s="137"/>
    </row>
    <row r="43" spans="1:8" ht="19.5" customHeight="1">
      <c r="A43" s="24"/>
      <c r="B43" s="25"/>
      <c r="C43" s="25"/>
      <c r="D43" s="58"/>
      <c r="E43" s="20"/>
      <c r="F43" s="48"/>
      <c r="G43" s="125"/>
      <c r="H43" s="137"/>
    </row>
    <row r="44" spans="1:8" ht="19.5" customHeight="1">
      <c r="A44" s="24"/>
      <c r="B44" s="25"/>
      <c r="C44" s="25"/>
      <c r="D44" s="58"/>
      <c r="E44" s="20"/>
      <c r="F44" s="48"/>
      <c r="G44" s="125"/>
      <c r="H44" s="137"/>
    </row>
    <row r="45" spans="1:8" ht="19.5" customHeight="1">
      <c r="A45" s="24"/>
      <c r="B45" s="25"/>
      <c r="C45" s="25"/>
      <c r="D45" s="58"/>
      <c r="E45" s="20"/>
      <c r="F45" s="48"/>
      <c r="G45" s="125"/>
      <c r="H45" s="137"/>
    </row>
    <row r="46" spans="1:8" ht="19.5" customHeight="1">
      <c r="A46" s="100"/>
      <c r="B46" s="101"/>
      <c r="C46" s="101"/>
      <c r="D46" s="67"/>
      <c r="E46" s="21"/>
      <c r="F46" s="56"/>
      <c r="G46" s="128"/>
      <c r="H46" s="145"/>
    </row>
    <row r="47" spans="1:8" ht="19.5" customHeight="1">
      <c r="A47" s="130"/>
      <c r="B47" s="131"/>
      <c r="C47" s="131"/>
      <c r="D47" s="68"/>
      <c r="E47" s="72"/>
      <c r="F47" s="55"/>
      <c r="G47" s="129"/>
      <c r="H47" s="149"/>
    </row>
    <row r="48" spans="1:8" s="13" customFormat="1" ht="19.5" customHeight="1">
      <c r="A48" s="15"/>
      <c r="B48" s="22"/>
      <c r="C48" s="22"/>
      <c r="D48" s="59"/>
      <c r="E48" s="7" t="str">
        <f>CONCATENATE(FIXED(COUNTA(E5:E47),0,0),"　店")</f>
        <v>15　店</v>
      </c>
      <c r="F48" s="9">
        <f>SUM(F5:F47)</f>
        <v>7650</v>
      </c>
      <c r="G48" s="9">
        <f>SUM(G5:G47)</f>
        <v>0</v>
      </c>
      <c r="H48" s="50">
        <f>SUM(H5:H47)</f>
        <v>31300</v>
      </c>
    </row>
    <row r="49" spans="1:8" s="13" customFormat="1" ht="19.5" customHeight="1">
      <c r="A49" s="165" t="s">
        <v>568</v>
      </c>
      <c r="B49" s="1"/>
      <c r="C49" s="1"/>
      <c r="D49" s="74"/>
      <c r="E49" s="2"/>
      <c r="F49" s="2"/>
      <c r="G49" s="2"/>
      <c r="H49" s="12" t="s">
        <v>46</v>
      </c>
    </row>
  </sheetData>
  <sheetProtection password="CC47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10">
    <dataValidation type="whole" operator="lessThanOrEqual" allowBlank="1" showInputMessage="1" showErrorMessage="1" sqref="H32:H48">
      <formula1>F32</formula1>
    </dataValidation>
    <dataValidation type="whole" operator="lessThanOrEqual" showInputMessage="1" showErrorMessage="1" sqref="I5:GS65536 I3:GR4">
      <formula1>#REF!</formula1>
    </dataValidation>
    <dataValidation type="whole" operator="lessThanOrEqual" showInputMessage="1" showErrorMessage="1" sqref="HH3:IV4 HJ5:IV65536">
      <formula1>HF3</formula1>
    </dataValidation>
    <dataValidation type="whole" operator="lessThanOrEqual" showInputMessage="1" showErrorMessage="1" sqref="GS3:HG4">
      <formula1>GO3</formula1>
    </dataValidation>
    <dataValidation operator="lessThanOrEqual" allowBlank="1" showInputMessage="1" showErrorMessage="1" sqref="H3 H49 H5:H31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H5:HI65536">
      <formula1>GY5</formula1>
    </dataValidation>
    <dataValidation type="whole" operator="lessThanOrEqual" showInputMessage="1" showErrorMessage="1" sqref="GT5:HG65536">
      <formula1>GO5</formula1>
    </dataValidation>
    <dataValidation type="whole" operator="lessThanOrEqual" allowBlank="1" showInputMessage="1" showErrorMessage="1" sqref="G5:G47">
      <formula1>F5</formula1>
    </dataValidation>
    <dataValidation operator="lessThanOrEqual" showInputMessage="1" showErrorMessage="1" sqref="I1:IV2"/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H49"/>
  <sheetViews>
    <sheetView showZeros="0" zoomScale="70" zoomScaleNormal="70" zoomScaleSheetLayoutView="40" zoomScalePageLayoutView="0" workbookViewId="0" topLeftCell="A1">
      <pane xSplit="3" ySplit="2" topLeftCell="D3" activePane="bottomRight" state="frozen"/>
      <selection pane="topLeft" activeCell="A11" sqref="A11:B11"/>
      <selection pane="topRight" activeCell="A11" sqref="A11:B11"/>
      <selection pane="bottomLeft" activeCell="A11" sqref="A11:B11"/>
      <selection pane="bottomRight" activeCell="A11" sqref="A11:B11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73" customWidth="1"/>
    <col min="5" max="7" width="20.625" style="14" customWidth="1"/>
    <col min="8" max="8" width="20.625" style="11" customWidth="1"/>
    <col min="9" max="9" width="7.625" style="10" customWidth="1"/>
    <col min="10" max="16384" width="9.00390625" style="10" customWidth="1"/>
  </cols>
  <sheetData>
    <row r="1" spans="1:8" ht="39.75" customHeight="1">
      <c r="A1" s="263" t="s">
        <v>0</v>
      </c>
      <c r="B1" s="264"/>
      <c r="C1" s="265"/>
      <c r="D1" s="86" t="s">
        <v>48</v>
      </c>
      <c r="E1" s="252"/>
      <c r="F1" s="253"/>
      <c r="G1" s="85" t="s">
        <v>300</v>
      </c>
      <c r="H1" s="144"/>
    </row>
    <row r="2" spans="1:8" ht="39.75" customHeight="1">
      <c r="A2" s="260"/>
      <c r="B2" s="261"/>
      <c r="C2" s="262"/>
      <c r="D2" s="86" t="s">
        <v>49</v>
      </c>
      <c r="E2" s="254"/>
      <c r="F2" s="253"/>
      <c r="G2" s="85" t="s">
        <v>15</v>
      </c>
      <c r="H2" s="166">
        <f>SUM(A6)</f>
        <v>0</v>
      </c>
    </row>
    <row r="3" spans="5:8" ht="24.75" customHeight="1">
      <c r="E3" s="255"/>
      <c r="F3" s="255"/>
      <c r="G3" s="258"/>
      <c r="H3" s="267"/>
    </row>
    <row r="4" spans="1:8" s="13" customFormat="1" ht="19.5" customHeight="1">
      <c r="A4" s="256" t="s">
        <v>51</v>
      </c>
      <c r="B4" s="236"/>
      <c r="C4" s="257"/>
      <c r="D4" s="266" t="s">
        <v>47</v>
      </c>
      <c r="E4" s="227"/>
      <c r="F4" s="135" t="s">
        <v>52</v>
      </c>
      <c r="G4" s="164" t="s">
        <v>439</v>
      </c>
      <c r="H4" s="148" t="s">
        <v>50</v>
      </c>
    </row>
    <row r="5" spans="1:8" ht="19.5" customHeight="1">
      <c r="A5" s="178" t="s">
        <v>28</v>
      </c>
      <c r="B5" s="179"/>
      <c r="C5" s="179"/>
      <c r="D5" s="57" t="s">
        <v>218</v>
      </c>
      <c r="E5" s="150" t="s">
        <v>325</v>
      </c>
      <c r="F5" s="47">
        <v>1150</v>
      </c>
      <c r="G5" s="124"/>
      <c r="H5" s="136">
        <v>4500</v>
      </c>
    </row>
    <row r="6" spans="1:8" ht="19.5" customHeight="1">
      <c r="A6" s="173">
        <f>SUM(G48)</f>
        <v>0</v>
      </c>
      <c r="B6" s="175" t="s">
        <v>34</v>
      </c>
      <c r="C6" s="26">
        <f>SUM(F48)</f>
        <v>11250</v>
      </c>
      <c r="D6" s="58" t="s">
        <v>219</v>
      </c>
      <c r="E6" s="151" t="s">
        <v>326</v>
      </c>
      <c r="F6" s="48">
        <v>500</v>
      </c>
      <c r="G6" s="125"/>
      <c r="H6" s="137">
        <v>2400</v>
      </c>
    </row>
    <row r="7" spans="1:8" ht="19.5" customHeight="1">
      <c r="A7" s="24"/>
      <c r="B7" s="25"/>
      <c r="C7" s="25"/>
      <c r="D7" s="58" t="s">
        <v>220</v>
      </c>
      <c r="E7" s="151" t="s">
        <v>327</v>
      </c>
      <c r="F7" s="48">
        <v>850</v>
      </c>
      <c r="G7" s="125"/>
      <c r="H7" s="137">
        <v>3450</v>
      </c>
    </row>
    <row r="8" spans="1:8" ht="19.5" customHeight="1">
      <c r="A8" s="24"/>
      <c r="B8" s="25"/>
      <c r="C8" s="25"/>
      <c r="D8" s="58" t="s">
        <v>221</v>
      </c>
      <c r="E8" s="151" t="s">
        <v>328</v>
      </c>
      <c r="F8" s="48">
        <v>150</v>
      </c>
      <c r="G8" s="125"/>
      <c r="H8" s="137">
        <v>1150</v>
      </c>
    </row>
    <row r="9" spans="1:8" ht="19.5" customHeight="1">
      <c r="A9" s="24"/>
      <c r="B9" s="25"/>
      <c r="C9" s="25"/>
      <c r="D9" s="58" t="s">
        <v>222</v>
      </c>
      <c r="E9" s="151" t="s">
        <v>329</v>
      </c>
      <c r="F9" s="48">
        <v>300</v>
      </c>
      <c r="G9" s="125"/>
      <c r="H9" s="137">
        <v>1200</v>
      </c>
    </row>
    <row r="10" spans="1:8" ht="19.5" customHeight="1">
      <c r="A10" s="24"/>
      <c r="B10" s="25"/>
      <c r="C10" s="25"/>
      <c r="D10" s="58" t="s">
        <v>223</v>
      </c>
      <c r="E10" s="151" t="s">
        <v>330</v>
      </c>
      <c r="F10" s="48">
        <v>750</v>
      </c>
      <c r="G10" s="125"/>
      <c r="H10" s="137">
        <v>2800</v>
      </c>
    </row>
    <row r="11" spans="1:8" ht="19.5" customHeight="1">
      <c r="A11" s="24"/>
      <c r="B11" s="25"/>
      <c r="C11" s="25"/>
      <c r="D11" s="58" t="s">
        <v>224</v>
      </c>
      <c r="E11" s="151" t="s">
        <v>331</v>
      </c>
      <c r="F11" s="48">
        <v>450</v>
      </c>
      <c r="G11" s="125"/>
      <c r="H11" s="137">
        <v>1950</v>
      </c>
    </row>
    <row r="12" spans="1:8" ht="19.5" customHeight="1">
      <c r="A12" s="24"/>
      <c r="B12" s="25"/>
      <c r="C12" s="25"/>
      <c r="D12" s="58" t="s">
        <v>225</v>
      </c>
      <c r="E12" s="151" t="s">
        <v>332</v>
      </c>
      <c r="F12" s="48">
        <v>600</v>
      </c>
      <c r="G12" s="125"/>
      <c r="H12" s="137">
        <v>2450</v>
      </c>
    </row>
    <row r="13" spans="1:8" ht="19.5" customHeight="1">
      <c r="A13" s="24"/>
      <c r="B13" s="25"/>
      <c r="C13" s="25"/>
      <c r="D13" s="58" t="s">
        <v>226</v>
      </c>
      <c r="E13" s="151" t="s">
        <v>333</v>
      </c>
      <c r="F13" s="48">
        <v>1400</v>
      </c>
      <c r="G13" s="125"/>
      <c r="H13" s="137">
        <v>4150</v>
      </c>
    </row>
    <row r="14" spans="1:8" ht="19.5" customHeight="1">
      <c r="A14" s="24"/>
      <c r="B14" s="25"/>
      <c r="C14" s="25"/>
      <c r="D14" s="58" t="s">
        <v>227</v>
      </c>
      <c r="E14" s="151" t="s">
        <v>334</v>
      </c>
      <c r="F14" s="48">
        <v>150</v>
      </c>
      <c r="G14" s="125"/>
      <c r="H14" s="137">
        <v>800</v>
      </c>
    </row>
    <row r="15" spans="1:8" ht="19.5" customHeight="1">
      <c r="A15" s="24"/>
      <c r="B15" s="25"/>
      <c r="C15" s="25"/>
      <c r="D15" s="58" t="s">
        <v>228</v>
      </c>
      <c r="E15" s="151" t="s">
        <v>335</v>
      </c>
      <c r="F15" s="48">
        <v>300</v>
      </c>
      <c r="G15" s="125"/>
      <c r="H15" s="137">
        <v>1450</v>
      </c>
    </row>
    <row r="16" spans="1:8" ht="19.5" customHeight="1">
      <c r="A16" s="24"/>
      <c r="B16" s="25"/>
      <c r="C16" s="25"/>
      <c r="D16" s="58" t="s">
        <v>229</v>
      </c>
      <c r="E16" s="151" t="s">
        <v>336</v>
      </c>
      <c r="F16" s="48">
        <v>650</v>
      </c>
      <c r="G16" s="125"/>
      <c r="H16" s="137">
        <v>2550</v>
      </c>
    </row>
    <row r="17" spans="1:8" ht="19.5" customHeight="1">
      <c r="A17" s="24"/>
      <c r="B17" s="25"/>
      <c r="C17" s="25"/>
      <c r="D17" s="58" t="s">
        <v>230</v>
      </c>
      <c r="E17" s="151" t="s">
        <v>337</v>
      </c>
      <c r="F17" s="48">
        <v>550</v>
      </c>
      <c r="G17" s="125"/>
      <c r="H17" s="137">
        <v>2450</v>
      </c>
    </row>
    <row r="18" spans="1:8" ht="19.5" customHeight="1">
      <c r="A18" s="24"/>
      <c r="B18" s="25"/>
      <c r="C18" s="25"/>
      <c r="D18" s="58" t="s">
        <v>231</v>
      </c>
      <c r="E18" s="151" t="s">
        <v>338</v>
      </c>
      <c r="F18" s="48">
        <v>300</v>
      </c>
      <c r="G18" s="125"/>
      <c r="H18" s="137">
        <v>1450</v>
      </c>
    </row>
    <row r="19" spans="1:8" ht="19.5" customHeight="1">
      <c r="A19" s="24"/>
      <c r="B19" s="25"/>
      <c r="C19" s="25"/>
      <c r="D19" s="58" t="s">
        <v>232</v>
      </c>
      <c r="E19" s="151" t="s">
        <v>339</v>
      </c>
      <c r="F19" s="48">
        <v>350</v>
      </c>
      <c r="G19" s="125"/>
      <c r="H19" s="137">
        <v>2250</v>
      </c>
    </row>
    <row r="20" spans="1:8" ht="19.5" customHeight="1">
      <c r="A20" s="24"/>
      <c r="B20" s="25"/>
      <c r="C20" s="25"/>
      <c r="D20" s="58" t="s">
        <v>233</v>
      </c>
      <c r="E20" s="151" t="s">
        <v>340</v>
      </c>
      <c r="F20" s="48">
        <v>450</v>
      </c>
      <c r="G20" s="125"/>
      <c r="H20" s="137">
        <v>2050</v>
      </c>
    </row>
    <row r="21" spans="1:8" ht="19.5" customHeight="1">
      <c r="A21" s="24"/>
      <c r="B21" s="25"/>
      <c r="C21" s="25"/>
      <c r="D21" s="58" t="s">
        <v>234</v>
      </c>
      <c r="E21" s="151" t="s">
        <v>367</v>
      </c>
      <c r="F21" s="48">
        <v>600</v>
      </c>
      <c r="G21" s="125"/>
      <c r="H21" s="137">
        <v>2800</v>
      </c>
    </row>
    <row r="22" spans="1:8" ht="19.5" customHeight="1">
      <c r="A22" s="24"/>
      <c r="B22" s="25"/>
      <c r="C22" s="25"/>
      <c r="D22" s="58" t="s">
        <v>235</v>
      </c>
      <c r="E22" s="151" t="s">
        <v>368</v>
      </c>
      <c r="F22" s="48">
        <v>300</v>
      </c>
      <c r="G22" s="125"/>
      <c r="H22" s="137">
        <v>1650</v>
      </c>
    </row>
    <row r="23" spans="1:8" ht="19.5" customHeight="1">
      <c r="A23" s="24"/>
      <c r="B23" s="25"/>
      <c r="C23" s="25"/>
      <c r="D23" s="58" t="s">
        <v>236</v>
      </c>
      <c r="E23" s="151" t="s">
        <v>369</v>
      </c>
      <c r="F23" s="48">
        <v>250</v>
      </c>
      <c r="G23" s="125"/>
      <c r="H23" s="137">
        <v>1450</v>
      </c>
    </row>
    <row r="24" spans="1:8" ht="19.5" customHeight="1">
      <c r="A24" s="24"/>
      <c r="B24" s="25"/>
      <c r="C24" s="25"/>
      <c r="D24" s="58" t="s">
        <v>237</v>
      </c>
      <c r="E24" s="151" t="s">
        <v>341</v>
      </c>
      <c r="F24" s="48">
        <v>400</v>
      </c>
      <c r="G24" s="125"/>
      <c r="H24" s="137">
        <v>2050</v>
      </c>
    </row>
    <row r="25" spans="1:8" ht="19.5" customHeight="1">
      <c r="A25" s="24"/>
      <c r="B25" s="25"/>
      <c r="C25" s="25"/>
      <c r="D25" s="58" t="s">
        <v>238</v>
      </c>
      <c r="E25" s="151" t="s">
        <v>342</v>
      </c>
      <c r="F25" s="48">
        <v>350</v>
      </c>
      <c r="G25" s="125"/>
      <c r="H25" s="137">
        <v>2100</v>
      </c>
    </row>
    <row r="26" spans="1:8" ht="19.5" customHeight="1">
      <c r="A26" s="24"/>
      <c r="B26" s="25"/>
      <c r="C26" s="25"/>
      <c r="D26" s="58" t="s">
        <v>239</v>
      </c>
      <c r="E26" s="151" t="s">
        <v>343</v>
      </c>
      <c r="F26" s="48">
        <v>150</v>
      </c>
      <c r="G26" s="125"/>
      <c r="H26" s="137">
        <v>1450</v>
      </c>
    </row>
    <row r="27" spans="1:8" ht="19.5" customHeight="1">
      <c r="A27" s="100"/>
      <c r="B27" s="101"/>
      <c r="C27" s="101"/>
      <c r="D27" s="67" t="s">
        <v>240</v>
      </c>
      <c r="E27" s="155" t="s">
        <v>344</v>
      </c>
      <c r="F27" s="56">
        <v>300</v>
      </c>
      <c r="G27" s="128"/>
      <c r="H27" s="145">
        <v>1550</v>
      </c>
    </row>
    <row r="28" spans="1:8" ht="19.5" customHeight="1">
      <c r="A28" s="24"/>
      <c r="B28" s="25"/>
      <c r="C28" s="25"/>
      <c r="D28" s="58"/>
      <c r="E28" s="151"/>
      <c r="F28" s="48"/>
      <c r="G28" s="125"/>
      <c r="H28" s="137"/>
    </row>
    <row r="29" spans="1:8" ht="19.5" customHeight="1">
      <c r="A29" s="24"/>
      <c r="B29" s="25"/>
      <c r="C29" s="25"/>
      <c r="D29" s="58"/>
      <c r="E29" s="151"/>
      <c r="F29" s="48"/>
      <c r="G29" s="125"/>
      <c r="H29" s="137"/>
    </row>
    <row r="30" spans="1:8" ht="19.5" customHeight="1">
      <c r="A30" s="24"/>
      <c r="B30" s="25"/>
      <c r="C30" s="25"/>
      <c r="D30" s="58"/>
      <c r="E30" s="151"/>
      <c r="F30" s="48"/>
      <c r="G30" s="125"/>
      <c r="H30" s="137"/>
    </row>
    <row r="31" spans="1:8" ht="19.5" customHeight="1">
      <c r="A31" s="24"/>
      <c r="B31" s="25"/>
      <c r="C31" s="25"/>
      <c r="D31" s="58"/>
      <c r="E31" s="151"/>
      <c r="F31" s="48"/>
      <c r="G31" s="125"/>
      <c r="H31" s="137"/>
    </row>
    <row r="32" spans="1:8" ht="19.5" customHeight="1">
      <c r="A32" s="24"/>
      <c r="B32" s="25"/>
      <c r="C32" s="25"/>
      <c r="D32" s="58"/>
      <c r="E32" s="151"/>
      <c r="F32" s="48"/>
      <c r="G32" s="125"/>
      <c r="H32" s="137"/>
    </row>
    <row r="33" spans="1:8" ht="19.5" customHeight="1">
      <c r="A33" s="24"/>
      <c r="B33" s="25"/>
      <c r="C33" s="25"/>
      <c r="D33" s="58"/>
      <c r="E33" s="20"/>
      <c r="F33" s="48"/>
      <c r="G33" s="125"/>
      <c r="H33" s="137"/>
    </row>
    <row r="34" spans="1:8" ht="19.5" customHeight="1">
      <c r="A34" s="24"/>
      <c r="B34" s="25"/>
      <c r="C34" s="25"/>
      <c r="D34" s="58"/>
      <c r="E34" s="20"/>
      <c r="F34" s="48"/>
      <c r="G34" s="125"/>
      <c r="H34" s="137"/>
    </row>
    <row r="35" spans="1:8" ht="19.5" customHeight="1">
      <c r="A35" s="24"/>
      <c r="B35" s="25"/>
      <c r="C35" s="25"/>
      <c r="D35" s="58"/>
      <c r="E35" s="20"/>
      <c r="F35" s="48"/>
      <c r="G35" s="125"/>
      <c r="H35" s="137"/>
    </row>
    <row r="36" spans="1:8" ht="19.5" customHeight="1">
      <c r="A36" s="24"/>
      <c r="B36" s="25"/>
      <c r="C36" s="25"/>
      <c r="D36" s="58"/>
      <c r="E36" s="20"/>
      <c r="F36" s="48"/>
      <c r="G36" s="125"/>
      <c r="H36" s="137"/>
    </row>
    <row r="37" spans="1:8" ht="19.5" customHeight="1">
      <c r="A37" s="24"/>
      <c r="B37" s="25"/>
      <c r="C37" s="25"/>
      <c r="D37" s="58"/>
      <c r="E37" s="20"/>
      <c r="F37" s="48"/>
      <c r="G37" s="125"/>
      <c r="H37" s="137"/>
    </row>
    <row r="38" spans="1:8" ht="19.5" customHeight="1">
      <c r="A38" s="24"/>
      <c r="B38" s="25"/>
      <c r="C38" s="25"/>
      <c r="D38" s="58"/>
      <c r="E38" s="20"/>
      <c r="F38" s="48"/>
      <c r="G38" s="125"/>
      <c r="H38" s="137"/>
    </row>
    <row r="39" spans="1:8" ht="19.5" customHeight="1">
      <c r="A39" s="24"/>
      <c r="B39" s="25"/>
      <c r="C39" s="25"/>
      <c r="D39" s="58"/>
      <c r="E39" s="20"/>
      <c r="F39" s="48"/>
      <c r="G39" s="125"/>
      <c r="H39" s="137"/>
    </row>
    <row r="40" spans="1:8" ht="19.5" customHeight="1">
      <c r="A40" s="24"/>
      <c r="B40" s="25"/>
      <c r="C40" s="25"/>
      <c r="D40" s="58"/>
      <c r="E40" s="20"/>
      <c r="F40" s="48"/>
      <c r="G40" s="125"/>
      <c r="H40" s="137"/>
    </row>
    <row r="41" spans="1:8" ht="19.5" customHeight="1">
      <c r="A41" s="24"/>
      <c r="B41" s="25"/>
      <c r="C41" s="25"/>
      <c r="D41" s="58"/>
      <c r="E41" s="20"/>
      <c r="F41" s="48"/>
      <c r="G41" s="125"/>
      <c r="H41" s="137"/>
    </row>
    <row r="42" spans="1:8" ht="19.5" customHeight="1">
      <c r="A42" s="24"/>
      <c r="B42" s="25"/>
      <c r="C42" s="25"/>
      <c r="D42" s="58"/>
      <c r="E42" s="20"/>
      <c r="F42" s="48"/>
      <c r="G42" s="125"/>
      <c r="H42" s="137"/>
    </row>
    <row r="43" spans="1:8" ht="19.5" customHeight="1">
      <c r="A43" s="24"/>
      <c r="B43" s="25"/>
      <c r="C43" s="25"/>
      <c r="D43" s="58"/>
      <c r="E43" s="20"/>
      <c r="F43" s="48"/>
      <c r="G43" s="125"/>
      <c r="H43" s="137"/>
    </row>
    <row r="44" spans="1:8" ht="19.5" customHeight="1">
      <c r="A44" s="24"/>
      <c r="B44" s="25"/>
      <c r="C44" s="25"/>
      <c r="D44" s="58"/>
      <c r="E44" s="20"/>
      <c r="F44" s="48"/>
      <c r="G44" s="125"/>
      <c r="H44" s="137"/>
    </row>
    <row r="45" spans="1:8" ht="19.5" customHeight="1">
      <c r="A45" s="24"/>
      <c r="B45" s="25"/>
      <c r="C45" s="25"/>
      <c r="D45" s="58"/>
      <c r="E45" s="20"/>
      <c r="F45" s="48"/>
      <c r="G45" s="125"/>
      <c r="H45" s="137"/>
    </row>
    <row r="46" spans="1:8" ht="19.5" customHeight="1">
      <c r="A46" s="100"/>
      <c r="B46" s="101"/>
      <c r="C46" s="101"/>
      <c r="D46" s="67"/>
      <c r="E46" s="21"/>
      <c r="F46" s="56"/>
      <c r="G46" s="128"/>
      <c r="H46" s="145"/>
    </row>
    <row r="47" spans="1:8" ht="19.5" customHeight="1">
      <c r="A47" s="130"/>
      <c r="B47" s="131"/>
      <c r="C47" s="131"/>
      <c r="D47" s="68"/>
      <c r="E47" s="72"/>
      <c r="F47" s="55"/>
      <c r="G47" s="129"/>
      <c r="H47" s="149"/>
    </row>
    <row r="48" spans="1:8" s="13" customFormat="1" ht="19.5" customHeight="1">
      <c r="A48" s="15"/>
      <c r="B48" s="22"/>
      <c r="C48" s="22"/>
      <c r="D48" s="59"/>
      <c r="E48" s="7" t="str">
        <f>CONCATENATE(FIXED(COUNTA(E5:E47),0,0),"　店")</f>
        <v>23　店</v>
      </c>
      <c r="F48" s="9">
        <f>SUM(F5:F47)</f>
        <v>11250</v>
      </c>
      <c r="G48" s="9">
        <f>SUM(G5:G47)</f>
        <v>0</v>
      </c>
      <c r="H48" s="50">
        <f>SUM(H5:H47)</f>
        <v>50100</v>
      </c>
    </row>
    <row r="49" spans="1:8" s="13" customFormat="1" ht="19.5" customHeight="1">
      <c r="A49" s="165" t="s">
        <v>568</v>
      </c>
      <c r="B49" s="1"/>
      <c r="C49" s="1"/>
      <c r="D49" s="74"/>
      <c r="E49" s="2"/>
      <c r="F49" s="2"/>
      <c r="G49" s="2"/>
      <c r="H49" s="12" t="s">
        <v>46</v>
      </c>
    </row>
  </sheetData>
  <sheetProtection password="CC47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10">
    <dataValidation type="whole" operator="lessThanOrEqual" allowBlank="1" showInputMessage="1" showErrorMessage="1" sqref="H36:H48">
      <formula1>F36</formula1>
    </dataValidation>
    <dataValidation type="whole" operator="lessThanOrEqual" showInputMessage="1" showErrorMessage="1" sqref="I5:GS65536 I3:GR4">
      <formula1>#REF!</formula1>
    </dataValidation>
    <dataValidation type="whole" operator="lessThanOrEqual" showInputMessage="1" showErrorMessage="1" sqref="HH3:IV4 HJ5:IV65536">
      <formula1>HF3</formula1>
    </dataValidation>
    <dataValidation type="whole" operator="lessThanOrEqual" showInputMessage="1" showErrorMessage="1" sqref="GS3:HG4">
      <formula1>GO3</formula1>
    </dataValidation>
    <dataValidation operator="lessThanOrEqual" allowBlank="1" showInputMessage="1" showErrorMessage="1" sqref="H49 H3 H5:H35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H5:HI65536">
      <formula1>GY5</formula1>
    </dataValidation>
    <dataValidation type="whole" operator="lessThanOrEqual" showInputMessage="1" showErrorMessage="1" sqref="GT5:HG65536">
      <formula1>GO5</formula1>
    </dataValidation>
    <dataValidation type="whole" operator="lessThanOrEqual" allowBlank="1" showInputMessage="1" showErrorMessage="1" sqref="G5:G47">
      <formula1>F5</formula1>
    </dataValidation>
    <dataValidation operator="lessThanOrEqual" showInputMessage="1" showErrorMessage="1" sqref="I1:IV2"/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80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H50"/>
  <sheetViews>
    <sheetView showZeros="0" zoomScale="70" zoomScaleNormal="70" zoomScaleSheetLayoutView="55" zoomScalePageLayoutView="0" workbookViewId="0" topLeftCell="A1">
      <pane xSplit="3" ySplit="2" topLeftCell="D3" activePane="bottomRight" state="frozen"/>
      <selection pane="topLeft" activeCell="A11" sqref="A11:B11"/>
      <selection pane="topRight" activeCell="A11" sqref="A11:B11"/>
      <selection pane="bottomLeft" activeCell="A11" sqref="A11:B11"/>
      <selection pane="bottomRight" activeCell="A11" sqref="A11:B11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60" customWidth="1"/>
    <col min="5" max="7" width="20.625" style="14" customWidth="1"/>
    <col min="8" max="8" width="20.625" style="11" customWidth="1"/>
    <col min="9" max="16384" width="9.00390625" style="10" customWidth="1"/>
  </cols>
  <sheetData>
    <row r="1" spans="1:8" ht="39.75" customHeight="1">
      <c r="A1" s="263" t="s">
        <v>0</v>
      </c>
      <c r="B1" s="264"/>
      <c r="C1" s="265"/>
      <c r="D1" s="86" t="s">
        <v>48</v>
      </c>
      <c r="E1" s="252"/>
      <c r="F1" s="253"/>
      <c r="G1" s="85" t="s">
        <v>300</v>
      </c>
      <c r="H1" s="144"/>
    </row>
    <row r="2" spans="1:8" ht="39.75" customHeight="1">
      <c r="A2" s="260"/>
      <c r="B2" s="261"/>
      <c r="C2" s="262"/>
      <c r="D2" s="86" t="s">
        <v>49</v>
      </c>
      <c r="E2" s="254"/>
      <c r="F2" s="253"/>
      <c r="G2" s="85" t="s">
        <v>15</v>
      </c>
      <c r="H2" s="166">
        <f>SUM(A6,A23)</f>
        <v>0</v>
      </c>
    </row>
    <row r="3" spans="4:8" ht="24.75" customHeight="1">
      <c r="D3" s="73"/>
      <c r="E3" s="255"/>
      <c r="F3" s="255"/>
      <c r="G3" s="258"/>
      <c r="H3" s="267"/>
    </row>
    <row r="4" spans="1:8" s="13" customFormat="1" ht="19.5" customHeight="1">
      <c r="A4" s="256" t="s">
        <v>51</v>
      </c>
      <c r="B4" s="236"/>
      <c r="C4" s="257"/>
      <c r="D4" s="266" t="s">
        <v>47</v>
      </c>
      <c r="E4" s="227"/>
      <c r="F4" s="135" t="s">
        <v>52</v>
      </c>
      <c r="G4" s="164" t="s">
        <v>439</v>
      </c>
      <c r="H4" s="148" t="s">
        <v>50</v>
      </c>
    </row>
    <row r="5" spans="1:8" ht="19.5" customHeight="1">
      <c r="A5" s="178" t="s">
        <v>29</v>
      </c>
      <c r="B5" s="179"/>
      <c r="C5" s="179"/>
      <c r="D5" s="57" t="s">
        <v>241</v>
      </c>
      <c r="E5" s="150" t="s">
        <v>357</v>
      </c>
      <c r="F5" s="47">
        <v>1000</v>
      </c>
      <c r="G5" s="124"/>
      <c r="H5" s="136">
        <v>3800</v>
      </c>
    </row>
    <row r="6" spans="1:8" ht="19.5" customHeight="1">
      <c r="A6" s="173">
        <f>SUM(G20)</f>
        <v>0</v>
      </c>
      <c r="B6" s="26" t="s">
        <v>34</v>
      </c>
      <c r="C6" s="26">
        <f>SUM(F20)</f>
        <v>3350</v>
      </c>
      <c r="D6" s="58" t="s">
        <v>242</v>
      </c>
      <c r="E6" s="151" t="s">
        <v>358</v>
      </c>
      <c r="F6" s="48">
        <v>650</v>
      </c>
      <c r="G6" s="125"/>
      <c r="H6" s="137">
        <v>2250</v>
      </c>
    </row>
    <row r="7" spans="1:8" ht="19.5" customHeight="1">
      <c r="A7" s="24"/>
      <c r="B7" s="25"/>
      <c r="C7" s="25"/>
      <c r="D7" s="58" t="s">
        <v>243</v>
      </c>
      <c r="E7" s="151" t="s">
        <v>520</v>
      </c>
      <c r="F7" s="48">
        <v>600</v>
      </c>
      <c r="G7" s="125"/>
      <c r="H7" s="137">
        <v>2350</v>
      </c>
    </row>
    <row r="8" spans="1:8" ht="19.5" customHeight="1">
      <c r="A8" s="24"/>
      <c r="B8" s="25"/>
      <c r="C8" s="25"/>
      <c r="D8" s="58" t="s">
        <v>244</v>
      </c>
      <c r="E8" s="151" t="s">
        <v>513</v>
      </c>
      <c r="F8" s="48">
        <v>300</v>
      </c>
      <c r="G8" s="125"/>
      <c r="H8" s="137">
        <v>1400</v>
      </c>
    </row>
    <row r="9" spans="1:8" ht="19.5" customHeight="1">
      <c r="A9" s="24"/>
      <c r="B9" s="25"/>
      <c r="C9" s="25"/>
      <c r="D9" s="58" t="s">
        <v>245</v>
      </c>
      <c r="E9" s="151" t="s">
        <v>514</v>
      </c>
      <c r="F9" s="48">
        <v>550</v>
      </c>
      <c r="G9" s="125"/>
      <c r="H9" s="137">
        <v>2150</v>
      </c>
    </row>
    <row r="10" spans="1:8" ht="19.5" customHeight="1">
      <c r="A10" s="24"/>
      <c r="B10" s="25"/>
      <c r="C10" s="25"/>
      <c r="D10" s="58" t="s">
        <v>246</v>
      </c>
      <c r="E10" s="151" t="s">
        <v>521</v>
      </c>
      <c r="F10" s="48">
        <v>250</v>
      </c>
      <c r="G10" s="125"/>
      <c r="H10" s="137">
        <v>1000</v>
      </c>
    </row>
    <row r="11" spans="1:8" ht="19.5" customHeight="1">
      <c r="A11" s="24"/>
      <c r="B11" s="25"/>
      <c r="C11" s="25"/>
      <c r="D11" s="58"/>
      <c r="E11" s="151"/>
      <c r="F11" s="48"/>
      <c r="G11" s="125"/>
      <c r="H11" s="137"/>
    </row>
    <row r="12" spans="1:8" ht="19.5" customHeight="1">
      <c r="A12" s="24"/>
      <c r="B12" s="25"/>
      <c r="C12" s="25"/>
      <c r="D12" s="58"/>
      <c r="E12" s="151"/>
      <c r="F12" s="48"/>
      <c r="G12" s="125"/>
      <c r="H12" s="137"/>
    </row>
    <row r="13" spans="1:8" ht="19.5" customHeight="1">
      <c r="A13" s="24"/>
      <c r="B13" s="25"/>
      <c r="C13" s="25"/>
      <c r="D13" s="58"/>
      <c r="E13" s="151"/>
      <c r="F13" s="48"/>
      <c r="G13" s="125"/>
      <c r="H13" s="137"/>
    </row>
    <row r="14" spans="1:8" ht="19.5" customHeight="1">
      <c r="A14" s="24"/>
      <c r="B14" s="25"/>
      <c r="C14" s="25"/>
      <c r="D14" s="58"/>
      <c r="E14" s="151"/>
      <c r="F14" s="48"/>
      <c r="G14" s="125"/>
      <c r="H14" s="137"/>
    </row>
    <row r="15" spans="1:8" ht="19.5" customHeight="1">
      <c r="A15" s="24"/>
      <c r="B15" s="25"/>
      <c r="C15" s="25"/>
      <c r="D15" s="58"/>
      <c r="E15" s="151"/>
      <c r="F15" s="48"/>
      <c r="G15" s="125"/>
      <c r="H15" s="137"/>
    </row>
    <row r="16" spans="1:8" ht="19.5" customHeight="1">
      <c r="A16" s="24"/>
      <c r="B16" s="25"/>
      <c r="C16" s="25"/>
      <c r="D16" s="58"/>
      <c r="E16" s="151"/>
      <c r="F16" s="48"/>
      <c r="G16" s="125"/>
      <c r="H16" s="137"/>
    </row>
    <row r="17" spans="1:8" ht="19.5" customHeight="1">
      <c r="A17" s="24"/>
      <c r="B17" s="25"/>
      <c r="C17" s="25"/>
      <c r="D17" s="58"/>
      <c r="E17" s="151"/>
      <c r="F17" s="48"/>
      <c r="G17" s="125"/>
      <c r="H17" s="137"/>
    </row>
    <row r="18" spans="1:8" ht="19.5" customHeight="1">
      <c r="A18" s="24"/>
      <c r="B18" s="25"/>
      <c r="C18" s="25"/>
      <c r="D18" s="63"/>
      <c r="E18" s="151"/>
      <c r="F18" s="4"/>
      <c r="G18" s="29"/>
      <c r="H18" s="137"/>
    </row>
    <row r="19" spans="1:8" ht="19.5" customHeight="1">
      <c r="A19" s="24"/>
      <c r="B19" s="25"/>
      <c r="C19" s="25"/>
      <c r="D19" s="63"/>
      <c r="E19" s="159"/>
      <c r="F19" s="4"/>
      <c r="G19" s="29"/>
      <c r="H19" s="137"/>
    </row>
    <row r="20" spans="1:8" s="13" customFormat="1" ht="19.5" customHeight="1">
      <c r="A20" s="15"/>
      <c r="B20" s="22"/>
      <c r="C20" s="22"/>
      <c r="D20" s="59"/>
      <c r="E20" s="16" t="str">
        <f>CONCATENATE(FIXED(COUNTA(E5:E19),0,0),"　店")</f>
        <v>6　店</v>
      </c>
      <c r="F20" s="8">
        <f>SUM(F5:F19)</f>
        <v>3350</v>
      </c>
      <c r="G20" s="8">
        <f>SUM(G5:G19)</f>
        <v>0</v>
      </c>
      <c r="H20" s="146">
        <f>SUM(H5:H19)</f>
        <v>12950</v>
      </c>
    </row>
    <row r="21" spans="1:8" s="13" customFormat="1" ht="19.5" customHeight="1">
      <c r="A21" s="100"/>
      <c r="B21" s="101"/>
      <c r="C21" s="101"/>
      <c r="D21" s="65"/>
      <c r="E21" s="152"/>
      <c r="F21" s="6"/>
      <c r="G21" s="6"/>
      <c r="H21" s="145"/>
    </row>
    <row r="22" spans="1:8" ht="19.5" customHeight="1">
      <c r="A22" s="178" t="s">
        <v>30</v>
      </c>
      <c r="B22" s="179"/>
      <c r="C22" s="179"/>
      <c r="D22" s="57" t="s">
        <v>247</v>
      </c>
      <c r="E22" s="150" t="s">
        <v>510</v>
      </c>
      <c r="F22" s="47">
        <v>650</v>
      </c>
      <c r="G22" s="124"/>
      <c r="H22" s="136">
        <v>2500</v>
      </c>
    </row>
    <row r="23" spans="1:8" ht="19.5" customHeight="1">
      <c r="A23" s="173">
        <f>SUM(G48)</f>
        <v>0</v>
      </c>
      <c r="B23" s="26" t="s">
        <v>35</v>
      </c>
      <c r="C23" s="26">
        <f>SUM(F48)</f>
        <v>5500</v>
      </c>
      <c r="D23" s="58" t="s">
        <v>248</v>
      </c>
      <c r="E23" s="151" t="s">
        <v>511</v>
      </c>
      <c r="F23" s="48">
        <v>550</v>
      </c>
      <c r="G23" s="125"/>
      <c r="H23" s="137">
        <v>2250</v>
      </c>
    </row>
    <row r="24" spans="1:8" ht="19.5" customHeight="1">
      <c r="A24" s="176"/>
      <c r="B24" s="177"/>
      <c r="C24" s="177"/>
      <c r="D24" s="58" t="s">
        <v>249</v>
      </c>
      <c r="E24" s="151" t="s">
        <v>512</v>
      </c>
      <c r="F24" s="48">
        <v>450</v>
      </c>
      <c r="G24" s="125"/>
      <c r="H24" s="137">
        <v>1800</v>
      </c>
    </row>
    <row r="25" spans="1:8" ht="19.5" customHeight="1">
      <c r="A25" s="24"/>
      <c r="B25" s="25"/>
      <c r="C25" s="25"/>
      <c r="D25" s="58" t="s">
        <v>250</v>
      </c>
      <c r="E25" s="151" t="s">
        <v>553</v>
      </c>
      <c r="F25" s="48">
        <v>400</v>
      </c>
      <c r="G25" s="125"/>
      <c r="H25" s="137">
        <v>2000</v>
      </c>
    </row>
    <row r="26" spans="1:8" ht="19.5" customHeight="1">
      <c r="A26" s="24"/>
      <c r="B26" s="25"/>
      <c r="C26" s="25"/>
      <c r="D26" s="58" t="s">
        <v>251</v>
      </c>
      <c r="E26" s="151" t="s">
        <v>470</v>
      </c>
      <c r="F26" s="48">
        <v>350</v>
      </c>
      <c r="G26" s="125"/>
      <c r="H26" s="137">
        <v>1550</v>
      </c>
    </row>
    <row r="27" spans="1:8" ht="19.5" customHeight="1">
      <c r="A27" s="24"/>
      <c r="B27" s="25"/>
      <c r="C27" s="25"/>
      <c r="D27" s="58" t="s">
        <v>252</v>
      </c>
      <c r="E27" s="151" t="s">
        <v>359</v>
      </c>
      <c r="F27" s="48">
        <v>300</v>
      </c>
      <c r="G27" s="125"/>
      <c r="H27" s="137">
        <v>2100</v>
      </c>
    </row>
    <row r="28" spans="1:8" ht="19.5" customHeight="1">
      <c r="A28" s="24"/>
      <c r="B28" s="25"/>
      <c r="C28" s="25"/>
      <c r="D28" s="58" t="s">
        <v>253</v>
      </c>
      <c r="E28" s="151" t="s">
        <v>360</v>
      </c>
      <c r="F28" s="48">
        <v>300</v>
      </c>
      <c r="G28" s="125"/>
      <c r="H28" s="137">
        <v>1500</v>
      </c>
    </row>
    <row r="29" spans="1:8" ht="19.5" customHeight="1">
      <c r="A29" s="24"/>
      <c r="B29" s="25"/>
      <c r="C29" s="25"/>
      <c r="D29" s="58" t="s">
        <v>254</v>
      </c>
      <c r="E29" s="151" t="s">
        <v>361</v>
      </c>
      <c r="F29" s="48">
        <v>250</v>
      </c>
      <c r="G29" s="125"/>
      <c r="H29" s="137">
        <v>1350</v>
      </c>
    </row>
    <row r="30" spans="1:8" ht="19.5" customHeight="1">
      <c r="A30" s="24"/>
      <c r="B30" s="25"/>
      <c r="C30" s="25"/>
      <c r="D30" s="58" t="s">
        <v>255</v>
      </c>
      <c r="E30" s="151" t="s">
        <v>362</v>
      </c>
      <c r="F30" s="48">
        <v>250</v>
      </c>
      <c r="G30" s="125"/>
      <c r="H30" s="137">
        <v>1450</v>
      </c>
    </row>
    <row r="31" spans="1:8" ht="19.5" customHeight="1">
      <c r="A31" s="24"/>
      <c r="B31" s="25"/>
      <c r="C31" s="25"/>
      <c r="D31" s="58" t="s">
        <v>256</v>
      </c>
      <c r="E31" s="151" t="s">
        <v>554</v>
      </c>
      <c r="F31" s="48">
        <v>250</v>
      </c>
      <c r="G31" s="125"/>
      <c r="H31" s="137">
        <v>1100</v>
      </c>
    </row>
    <row r="32" spans="1:8" ht="19.5" customHeight="1">
      <c r="A32" s="24"/>
      <c r="B32" s="25"/>
      <c r="C32" s="25"/>
      <c r="D32" s="58" t="s">
        <v>257</v>
      </c>
      <c r="E32" s="151" t="s">
        <v>363</v>
      </c>
      <c r="F32" s="48">
        <v>250</v>
      </c>
      <c r="G32" s="125"/>
      <c r="H32" s="137">
        <v>1200</v>
      </c>
    </row>
    <row r="33" spans="1:8" ht="19.5" customHeight="1">
      <c r="A33" s="24"/>
      <c r="B33" s="25"/>
      <c r="C33" s="25"/>
      <c r="D33" s="58" t="s">
        <v>258</v>
      </c>
      <c r="E33" s="151" t="s">
        <v>364</v>
      </c>
      <c r="F33" s="48">
        <v>150</v>
      </c>
      <c r="G33" s="125"/>
      <c r="H33" s="137">
        <v>1050</v>
      </c>
    </row>
    <row r="34" spans="1:8" ht="19.5" customHeight="1">
      <c r="A34" s="24"/>
      <c r="B34" s="25"/>
      <c r="C34" s="25"/>
      <c r="D34" s="58" t="s">
        <v>259</v>
      </c>
      <c r="E34" s="151" t="s">
        <v>365</v>
      </c>
      <c r="F34" s="48">
        <v>850</v>
      </c>
      <c r="G34" s="125"/>
      <c r="H34" s="137">
        <v>4450</v>
      </c>
    </row>
    <row r="35" spans="1:8" ht="19.5" customHeight="1">
      <c r="A35" s="24"/>
      <c r="B35" s="25"/>
      <c r="C35" s="25"/>
      <c r="D35" s="58" t="s">
        <v>260</v>
      </c>
      <c r="E35" s="151" t="s">
        <v>438</v>
      </c>
      <c r="F35" s="48">
        <v>250</v>
      </c>
      <c r="G35" s="125"/>
      <c r="H35" s="137">
        <v>1000</v>
      </c>
    </row>
    <row r="36" spans="1:8" ht="19.5" customHeight="1">
      <c r="A36" s="24"/>
      <c r="B36" s="25"/>
      <c r="C36" s="25"/>
      <c r="D36" s="58" t="s">
        <v>261</v>
      </c>
      <c r="E36" s="151" t="s">
        <v>366</v>
      </c>
      <c r="F36" s="48">
        <v>250</v>
      </c>
      <c r="G36" s="125"/>
      <c r="H36" s="137">
        <v>1200</v>
      </c>
    </row>
    <row r="37" spans="1:8" ht="19.5" customHeight="1">
      <c r="A37" s="24"/>
      <c r="B37" s="25"/>
      <c r="C37" s="25"/>
      <c r="D37" s="64"/>
      <c r="E37" s="151"/>
      <c r="F37" s="4"/>
      <c r="G37" s="29"/>
      <c r="H37" s="137"/>
    </row>
    <row r="38" spans="1:8" ht="19.5" customHeight="1">
      <c r="A38" s="24"/>
      <c r="B38" s="25"/>
      <c r="C38" s="25"/>
      <c r="D38" s="63"/>
      <c r="E38" s="159"/>
      <c r="F38" s="4"/>
      <c r="G38" s="29"/>
      <c r="H38" s="137"/>
    </row>
    <row r="39" spans="1:8" ht="19.5" customHeight="1">
      <c r="A39" s="24"/>
      <c r="B39" s="25"/>
      <c r="C39" s="25"/>
      <c r="D39" s="63"/>
      <c r="E39" s="159"/>
      <c r="F39" s="4"/>
      <c r="G39" s="29"/>
      <c r="H39" s="137"/>
    </row>
    <row r="40" spans="1:8" ht="19.5" customHeight="1">
      <c r="A40" s="24"/>
      <c r="B40" s="25"/>
      <c r="C40" s="25"/>
      <c r="D40" s="63"/>
      <c r="E40" s="159"/>
      <c r="F40" s="4"/>
      <c r="G40" s="29"/>
      <c r="H40" s="137"/>
    </row>
    <row r="41" spans="1:8" ht="19.5" customHeight="1">
      <c r="A41" s="24"/>
      <c r="B41" s="25"/>
      <c r="C41" s="25"/>
      <c r="D41" s="63"/>
      <c r="E41" s="159"/>
      <c r="F41" s="4"/>
      <c r="G41" s="29"/>
      <c r="H41" s="137"/>
    </row>
    <row r="42" spans="1:8" ht="19.5" customHeight="1">
      <c r="A42" s="24"/>
      <c r="B42" s="25"/>
      <c r="C42" s="25"/>
      <c r="D42" s="63"/>
      <c r="E42" s="159"/>
      <c r="F42" s="4"/>
      <c r="G42" s="29"/>
      <c r="H42" s="137"/>
    </row>
    <row r="43" spans="1:8" ht="19.5" customHeight="1">
      <c r="A43" s="24"/>
      <c r="B43" s="25"/>
      <c r="C43" s="25"/>
      <c r="D43" s="63"/>
      <c r="E43" s="159"/>
      <c r="F43" s="4"/>
      <c r="G43" s="29"/>
      <c r="H43" s="137"/>
    </row>
    <row r="44" spans="1:8" ht="19.5" customHeight="1">
      <c r="A44" s="24"/>
      <c r="B44" s="25"/>
      <c r="C44" s="25"/>
      <c r="D44" s="63"/>
      <c r="E44" s="159"/>
      <c r="F44" s="4"/>
      <c r="G44" s="29"/>
      <c r="H44" s="137"/>
    </row>
    <row r="45" spans="1:8" ht="19.5" customHeight="1">
      <c r="A45" s="24"/>
      <c r="B45" s="25"/>
      <c r="C45" s="25"/>
      <c r="D45" s="63"/>
      <c r="E45" s="159"/>
      <c r="F45" s="4"/>
      <c r="G45" s="29"/>
      <c r="H45" s="137"/>
    </row>
    <row r="46" spans="1:8" ht="19.5" customHeight="1">
      <c r="A46" s="100"/>
      <c r="B46" s="101"/>
      <c r="C46" s="101"/>
      <c r="D46" s="65"/>
      <c r="E46" s="152"/>
      <c r="F46" s="6"/>
      <c r="G46" s="30"/>
      <c r="H46" s="145"/>
    </row>
    <row r="47" spans="1:8" ht="19.5" customHeight="1">
      <c r="A47" s="100"/>
      <c r="B47" s="101"/>
      <c r="C47" s="101"/>
      <c r="D47" s="65"/>
      <c r="E47" s="152"/>
      <c r="F47" s="6"/>
      <c r="G47" s="30"/>
      <c r="H47" s="145"/>
    </row>
    <row r="48" spans="1:8" s="13" customFormat="1" ht="19.5" customHeight="1">
      <c r="A48" s="15"/>
      <c r="B48" s="22"/>
      <c r="C48" s="22"/>
      <c r="D48" s="66"/>
      <c r="E48" s="16" t="str">
        <f>CONCATENATE(FIXED(COUNTA(E22:E47),0,0),"　店")</f>
        <v>15　店</v>
      </c>
      <c r="F48" s="9">
        <f>SUM(F22:F47)</f>
        <v>5500</v>
      </c>
      <c r="G48" s="9">
        <f>SUM(G22:G47)</f>
        <v>0</v>
      </c>
      <c r="H48" s="49">
        <f>SUM(H22:H47)</f>
        <v>26500</v>
      </c>
    </row>
    <row r="49" spans="1:8" s="13" customFormat="1" ht="19.5" customHeight="1">
      <c r="A49" s="165" t="s">
        <v>568</v>
      </c>
      <c r="B49" s="1"/>
      <c r="C49" s="1"/>
      <c r="D49" s="74"/>
      <c r="E49" s="2"/>
      <c r="F49" s="2"/>
      <c r="G49" s="2"/>
      <c r="H49" s="12" t="s">
        <v>46</v>
      </c>
    </row>
    <row r="50" ht="13.5">
      <c r="H50" s="162"/>
    </row>
  </sheetData>
  <sheetProtection password="CC47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showInputMessage="1" showErrorMessage="1" sqref="I5:GS65536 I3:GR4">
      <formula1>#REF!</formula1>
    </dataValidation>
    <dataValidation type="whole" operator="lessThanOrEqual" showInputMessage="1" showErrorMessage="1" sqref="HH3:IV4 HJ5:IV65536">
      <formula1>HF3</formula1>
    </dataValidation>
    <dataValidation type="whole" operator="lessThanOrEqual" showInputMessage="1" showErrorMessage="1" sqref="GS3:HG4">
      <formula1>GO3</formula1>
    </dataValidation>
    <dataValidation operator="lessThanOrEqual" allowBlank="1" showInputMessage="1" showErrorMessage="1" sqref="H3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GT5:HI65536">
      <formula1>GO5</formula1>
    </dataValidation>
    <dataValidation type="whole" operator="lessThanOrEqual" allowBlank="1" showInputMessage="1" showErrorMessage="1" sqref="G22:G47 G5:G19">
      <formula1>F22</formula1>
    </dataValidation>
    <dataValidation operator="lessThanOrEqual" showInputMessage="1" showErrorMessage="1" sqref="I1:IV2"/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8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H50"/>
  <sheetViews>
    <sheetView showZeros="0" zoomScale="70" zoomScaleNormal="70" zoomScaleSheetLayoutView="85" zoomScalePageLayoutView="0" workbookViewId="0" topLeftCell="A1">
      <pane xSplit="3" ySplit="2" topLeftCell="D3" activePane="bottomRight" state="frozen"/>
      <selection pane="topLeft" activeCell="A11" sqref="A11:B11"/>
      <selection pane="topRight" activeCell="A11" sqref="A11:B11"/>
      <selection pane="bottomLeft" activeCell="A11" sqref="A11:B11"/>
      <selection pane="bottomRight" activeCell="A11" sqref="A11:B11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73" customWidth="1"/>
    <col min="5" max="7" width="20.625" style="14" customWidth="1"/>
    <col min="8" max="8" width="20.625" style="11" customWidth="1"/>
    <col min="9" max="10" width="7.625" style="10" customWidth="1"/>
    <col min="11" max="16384" width="9.00390625" style="10" customWidth="1"/>
  </cols>
  <sheetData>
    <row r="1" spans="1:8" ht="39.75" customHeight="1">
      <c r="A1" s="263" t="s">
        <v>0</v>
      </c>
      <c r="B1" s="264"/>
      <c r="C1" s="265"/>
      <c r="D1" s="86" t="s">
        <v>48</v>
      </c>
      <c r="E1" s="252"/>
      <c r="F1" s="253"/>
      <c r="G1" s="85" t="s">
        <v>300</v>
      </c>
      <c r="H1" s="144"/>
    </row>
    <row r="2" spans="1:8" ht="39.75" customHeight="1">
      <c r="A2" s="260"/>
      <c r="B2" s="261"/>
      <c r="C2" s="262"/>
      <c r="D2" s="86" t="s">
        <v>49</v>
      </c>
      <c r="E2" s="254"/>
      <c r="F2" s="253"/>
      <c r="G2" s="85" t="s">
        <v>15</v>
      </c>
      <c r="H2" s="166">
        <f>SUM(A6)</f>
        <v>0</v>
      </c>
    </row>
    <row r="3" spans="5:8" ht="24.75" customHeight="1">
      <c r="E3" s="255"/>
      <c r="F3" s="255"/>
      <c r="G3" s="258"/>
      <c r="H3" s="267"/>
    </row>
    <row r="4" spans="1:8" s="13" customFormat="1" ht="19.5" customHeight="1">
      <c r="A4" s="256" t="s">
        <v>51</v>
      </c>
      <c r="B4" s="236"/>
      <c r="C4" s="257"/>
      <c r="D4" s="266" t="s">
        <v>47</v>
      </c>
      <c r="E4" s="227"/>
      <c r="F4" s="135" t="s">
        <v>52</v>
      </c>
      <c r="G4" s="164" t="s">
        <v>439</v>
      </c>
      <c r="H4" s="148" t="s">
        <v>50</v>
      </c>
    </row>
    <row r="5" spans="1:8" ht="19.5" customHeight="1">
      <c r="A5" s="178" t="s">
        <v>31</v>
      </c>
      <c r="B5" s="179"/>
      <c r="C5" s="179"/>
      <c r="D5" s="57" t="s">
        <v>262</v>
      </c>
      <c r="E5" s="157" t="s">
        <v>345</v>
      </c>
      <c r="F5" s="47">
        <v>600</v>
      </c>
      <c r="G5" s="124"/>
      <c r="H5" s="136">
        <v>2300</v>
      </c>
    </row>
    <row r="6" spans="1:8" ht="19.5" customHeight="1">
      <c r="A6" s="173">
        <f>SUM(G48)</f>
        <v>0</v>
      </c>
      <c r="B6" s="175" t="s">
        <v>34</v>
      </c>
      <c r="C6" s="26">
        <f>SUM(F48)</f>
        <v>10900</v>
      </c>
      <c r="D6" s="58" t="s">
        <v>263</v>
      </c>
      <c r="E6" s="158" t="s">
        <v>524</v>
      </c>
      <c r="F6" s="48">
        <v>500</v>
      </c>
      <c r="G6" s="125"/>
      <c r="H6" s="137">
        <v>2000</v>
      </c>
    </row>
    <row r="7" spans="1:8" ht="19.5" customHeight="1">
      <c r="A7" s="24"/>
      <c r="B7" s="25"/>
      <c r="C7" s="25"/>
      <c r="D7" s="58" t="s">
        <v>264</v>
      </c>
      <c r="E7" s="158" t="s">
        <v>522</v>
      </c>
      <c r="F7" s="48">
        <v>300</v>
      </c>
      <c r="G7" s="125"/>
      <c r="H7" s="137">
        <v>1200</v>
      </c>
    </row>
    <row r="8" spans="1:8" ht="19.5" customHeight="1">
      <c r="A8" s="24"/>
      <c r="B8" s="25"/>
      <c r="C8" s="25"/>
      <c r="D8" s="58" t="s">
        <v>265</v>
      </c>
      <c r="E8" s="158" t="s">
        <v>523</v>
      </c>
      <c r="F8" s="48">
        <v>300</v>
      </c>
      <c r="G8" s="125"/>
      <c r="H8" s="137">
        <v>1200</v>
      </c>
    </row>
    <row r="9" spans="1:8" ht="19.5" customHeight="1">
      <c r="A9" s="24"/>
      <c r="B9" s="25"/>
      <c r="C9" s="25"/>
      <c r="D9" s="58" t="s">
        <v>266</v>
      </c>
      <c r="E9" s="158" t="s">
        <v>346</v>
      </c>
      <c r="F9" s="48">
        <v>700</v>
      </c>
      <c r="G9" s="125"/>
      <c r="H9" s="137">
        <v>2500</v>
      </c>
    </row>
    <row r="10" spans="1:8" ht="19.5" customHeight="1">
      <c r="A10" s="24"/>
      <c r="B10" s="25"/>
      <c r="C10" s="25"/>
      <c r="D10" s="58" t="s">
        <v>267</v>
      </c>
      <c r="E10" s="158" t="s">
        <v>453</v>
      </c>
      <c r="F10" s="48">
        <v>600</v>
      </c>
      <c r="G10" s="125"/>
      <c r="H10" s="137">
        <v>2000</v>
      </c>
    </row>
    <row r="11" spans="1:8" ht="19.5" customHeight="1">
      <c r="A11" s="24"/>
      <c r="B11" s="25"/>
      <c r="C11" s="25"/>
      <c r="D11" s="58" t="s">
        <v>268</v>
      </c>
      <c r="E11" s="158" t="s">
        <v>525</v>
      </c>
      <c r="F11" s="48">
        <v>450</v>
      </c>
      <c r="G11" s="125"/>
      <c r="H11" s="137">
        <v>1850</v>
      </c>
    </row>
    <row r="12" spans="1:8" ht="19.5" customHeight="1">
      <c r="A12" s="24"/>
      <c r="B12" s="25"/>
      <c r="C12" s="25"/>
      <c r="D12" s="58" t="s">
        <v>269</v>
      </c>
      <c r="E12" s="158" t="s">
        <v>505</v>
      </c>
      <c r="F12" s="48">
        <v>500</v>
      </c>
      <c r="G12" s="125"/>
      <c r="H12" s="137">
        <v>2150</v>
      </c>
    </row>
    <row r="13" spans="1:8" ht="19.5" customHeight="1">
      <c r="A13" s="24"/>
      <c r="B13" s="25"/>
      <c r="C13" s="25"/>
      <c r="D13" s="58" t="s">
        <v>270</v>
      </c>
      <c r="E13" s="158" t="s">
        <v>526</v>
      </c>
      <c r="F13" s="48">
        <v>700</v>
      </c>
      <c r="G13" s="125"/>
      <c r="H13" s="137">
        <v>2550</v>
      </c>
    </row>
    <row r="14" spans="1:8" ht="19.5" customHeight="1">
      <c r="A14" s="24"/>
      <c r="B14" s="25"/>
      <c r="C14" s="25"/>
      <c r="D14" s="58" t="s">
        <v>271</v>
      </c>
      <c r="E14" s="158" t="s">
        <v>454</v>
      </c>
      <c r="F14" s="48">
        <v>250</v>
      </c>
      <c r="G14" s="125"/>
      <c r="H14" s="137">
        <v>1200</v>
      </c>
    </row>
    <row r="15" spans="1:8" ht="19.5" customHeight="1">
      <c r="A15" s="24"/>
      <c r="B15" s="25"/>
      <c r="C15" s="25"/>
      <c r="D15" s="58" t="s">
        <v>272</v>
      </c>
      <c r="E15" s="158" t="s">
        <v>468</v>
      </c>
      <c r="F15" s="48">
        <v>350</v>
      </c>
      <c r="G15" s="125"/>
      <c r="H15" s="137">
        <v>1800</v>
      </c>
    </row>
    <row r="16" spans="1:8" ht="19.5" customHeight="1">
      <c r="A16" s="24"/>
      <c r="B16" s="25"/>
      <c r="C16" s="25"/>
      <c r="D16" s="58" t="s">
        <v>273</v>
      </c>
      <c r="E16" s="158" t="s">
        <v>455</v>
      </c>
      <c r="F16" s="48">
        <v>200</v>
      </c>
      <c r="G16" s="125"/>
      <c r="H16" s="137">
        <v>850</v>
      </c>
    </row>
    <row r="17" spans="1:8" ht="19.5" customHeight="1">
      <c r="A17" s="24"/>
      <c r="B17" s="25"/>
      <c r="C17" s="25"/>
      <c r="D17" s="58" t="s">
        <v>274</v>
      </c>
      <c r="E17" s="158" t="s">
        <v>469</v>
      </c>
      <c r="F17" s="48">
        <v>450</v>
      </c>
      <c r="G17" s="125"/>
      <c r="H17" s="137">
        <v>1800</v>
      </c>
    </row>
    <row r="18" spans="1:8" ht="19.5" customHeight="1">
      <c r="A18" s="24"/>
      <c r="B18" s="25"/>
      <c r="C18" s="25"/>
      <c r="D18" s="58" t="s">
        <v>275</v>
      </c>
      <c r="E18" s="158" t="s">
        <v>347</v>
      </c>
      <c r="F18" s="48">
        <v>550</v>
      </c>
      <c r="G18" s="125"/>
      <c r="H18" s="137">
        <v>2200</v>
      </c>
    </row>
    <row r="19" spans="1:8" ht="19.5" customHeight="1">
      <c r="A19" s="24"/>
      <c r="B19" s="25"/>
      <c r="C19" s="25"/>
      <c r="D19" s="58" t="s">
        <v>276</v>
      </c>
      <c r="E19" s="158" t="s">
        <v>527</v>
      </c>
      <c r="F19" s="48">
        <v>300</v>
      </c>
      <c r="G19" s="125"/>
      <c r="H19" s="137">
        <v>1050</v>
      </c>
    </row>
    <row r="20" spans="1:8" ht="19.5" customHeight="1">
      <c r="A20" s="24"/>
      <c r="B20" s="25"/>
      <c r="C20" s="25"/>
      <c r="D20" s="58" t="s">
        <v>277</v>
      </c>
      <c r="E20" s="158" t="s">
        <v>528</v>
      </c>
      <c r="F20" s="48">
        <v>550</v>
      </c>
      <c r="G20" s="125"/>
      <c r="H20" s="137">
        <v>2050</v>
      </c>
    </row>
    <row r="21" spans="1:8" ht="19.5" customHeight="1">
      <c r="A21" s="24"/>
      <c r="B21" s="25"/>
      <c r="C21" s="25"/>
      <c r="D21" s="58" t="s">
        <v>278</v>
      </c>
      <c r="E21" s="158" t="s">
        <v>529</v>
      </c>
      <c r="F21" s="48">
        <v>200</v>
      </c>
      <c r="G21" s="125"/>
      <c r="H21" s="137">
        <v>1050</v>
      </c>
    </row>
    <row r="22" spans="1:8" ht="19.5" customHeight="1">
      <c r="A22" s="24"/>
      <c r="B22" s="25"/>
      <c r="C22" s="25"/>
      <c r="D22" s="58" t="s">
        <v>279</v>
      </c>
      <c r="E22" s="158" t="s">
        <v>530</v>
      </c>
      <c r="F22" s="48">
        <v>300</v>
      </c>
      <c r="G22" s="125"/>
      <c r="H22" s="137">
        <v>1250</v>
      </c>
    </row>
    <row r="23" spans="1:8" ht="19.5" customHeight="1">
      <c r="A23" s="24"/>
      <c r="B23" s="25"/>
      <c r="C23" s="25"/>
      <c r="D23" s="58" t="s">
        <v>280</v>
      </c>
      <c r="E23" s="158" t="s">
        <v>531</v>
      </c>
      <c r="F23" s="48">
        <v>150</v>
      </c>
      <c r="G23" s="125"/>
      <c r="H23" s="137">
        <v>1050</v>
      </c>
    </row>
    <row r="24" spans="1:8" ht="19.5" customHeight="1">
      <c r="A24" s="24"/>
      <c r="B24" s="25"/>
      <c r="C24" s="25"/>
      <c r="D24" s="58" t="s">
        <v>281</v>
      </c>
      <c r="E24" s="158" t="s">
        <v>532</v>
      </c>
      <c r="F24" s="48">
        <v>350</v>
      </c>
      <c r="G24" s="125"/>
      <c r="H24" s="137">
        <v>1350</v>
      </c>
    </row>
    <row r="25" spans="1:8" ht="19.5" customHeight="1">
      <c r="A25" s="24"/>
      <c r="B25" s="25"/>
      <c r="C25" s="25"/>
      <c r="D25" s="58" t="s">
        <v>282</v>
      </c>
      <c r="E25" s="158" t="s">
        <v>348</v>
      </c>
      <c r="F25" s="48">
        <v>400</v>
      </c>
      <c r="G25" s="125"/>
      <c r="H25" s="137">
        <v>1650</v>
      </c>
    </row>
    <row r="26" spans="1:8" ht="19.5" customHeight="1">
      <c r="A26" s="24"/>
      <c r="B26" s="25"/>
      <c r="C26" s="25"/>
      <c r="D26" s="58" t="s">
        <v>283</v>
      </c>
      <c r="E26" s="158" t="s">
        <v>349</v>
      </c>
      <c r="F26" s="48">
        <v>300</v>
      </c>
      <c r="G26" s="125"/>
      <c r="H26" s="137">
        <v>2000</v>
      </c>
    </row>
    <row r="27" spans="1:8" ht="19.5" customHeight="1">
      <c r="A27" s="24"/>
      <c r="B27" s="25"/>
      <c r="C27" s="25"/>
      <c r="D27" s="58" t="s">
        <v>284</v>
      </c>
      <c r="E27" s="158" t="s">
        <v>350</v>
      </c>
      <c r="F27" s="48">
        <v>400</v>
      </c>
      <c r="G27" s="125"/>
      <c r="H27" s="137">
        <v>1550</v>
      </c>
    </row>
    <row r="28" spans="1:8" ht="19.5" customHeight="1">
      <c r="A28" s="24"/>
      <c r="B28" s="25"/>
      <c r="C28" s="25"/>
      <c r="D28" s="58" t="s">
        <v>285</v>
      </c>
      <c r="E28" s="158" t="s">
        <v>351</v>
      </c>
      <c r="F28" s="48">
        <v>250</v>
      </c>
      <c r="G28" s="125"/>
      <c r="H28" s="137">
        <v>1450</v>
      </c>
    </row>
    <row r="29" spans="1:8" ht="19.5" customHeight="1">
      <c r="A29" s="24"/>
      <c r="B29" s="25"/>
      <c r="C29" s="25"/>
      <c r="D29" s="58" t="s">
        <v>286</v>
      </c>
      <c r="E29" s="158" t="s">
        <v>352</v>
      </c>
      <c r="F29" s="48">
        <v>350</v>
      </c>
      <c r="G29" s="125"/>
      <c r="H29" s="137">
        <v>1700</v>
      </c>
    </row>
    <row r="30" spans="1:8" ht="19.5" customHeight="1">
      <c r="A30" s="24"/>
      <c r="B30" s="25"/>
      <c r="C30" s="25"/>
      <c r="D30" s="58" t="s">
        <v>287</v>
      </c>
      <c r="E30" s="158" t="s">
        <v>353</v>
      </c>
      <c r="F30" s="48">
        <v>200</v>
      </c>
      <c r="G30" s="125"/>
      <c r="H30" s="137">
        <v>800</v>
      </c>
    </row>
    <row r="31" spans="1:8" ht="19.5" customHeight="1">
      <c r="A31" s="24"/>
      <c r="B31" s="25"/>
      <c r="C31" s="25"/>
      <c r="D31" s="58" t="s">
        <v>288</v>
      </c>
      <c r="E31" s="158" t="s">
        <v>354</v>
      </c>
      <c r="F31" s="48">
        <v>350</v>
      </c>
      <c r="G31" s="125"/>
      <c r="H31" s="137">
        <v>1950</v>
      </c>
    </row>
    <row r="32" spans="1:8" ht="19.5" customHeight="1">
      <c r="A32" s="24"/>
      <c r="B32" s="25"/>
      <c r="C32" s="25"/>
      <c r="D32" s="58" t="s">
        <v>289</v>
      </c>
      <c r="E32" s="158" t="s">
        <v>355</v>
      </c>
      <c r="F32" s="48">
        <v>200</v>
      </c>
      <c r="G32" s="125"/>
      <c r="H32" s="137">
        <v>1100</v>
      </c>
    </row>
    <row r="33" spans="1:8" ht="19.5" customHeight="1">
      <c r="A33" s="24"/>
      <c r="B33" s="25"/>
      <c r="C33" s="25"/>
      <c r="D33" s="58" t="s">
        <v>290</v>
      </c>
      <c r="E33" s="158" t="s">
        <v>356</v>
      </c>
      <c r="F33" s="48">
        <v>150</v>
      </c>
      <c r="G33" s="125"/>
      <c r="H33" s="137">
        <v>1100</v>
      </c>
    </row>
    <row r="34" spans="1:8" ht="19.5" customHeight="1">
      <c r="A34" s="24"/>
      <c r="B34" s="25"/>
      <c r="C34" s="25"/>
      <c r="D34" s="58"/>
      <c r="E34" s="158"/>
      <c r="F34" s="4"/>
      <c r="G34" s="29"/>
      <c r="H34" s="137"/>
    </row>
    <row r="35" spans="1:8" ht="19.5" customHeight="1">
      <c r="A35" s="24"/>
      <c r="B35" s="25"/>
      <c r="C35" s="25"/>
      <c r="D35" s="58"/>
      <c r="E35" s="158"/>
      <c r="F35" s="4"/>
      <c r="G35" s="29"/>
      <c r="H35" s="137"/>
    </row>
    <row r="36" spans="1:8" ht="19.5" customHeight="1">
      <c r="A36" s="24"/>
      <c r="B36" s="25"/>
      <c r="C36" s="25"/>
      <c r="D36" s="58"/>
      <c r="E36" s="158"/>
      <c r="F36" s="4"/>
      <c r="G36" s="29"/>
      <c r="H36" s="137"/>
    </row>
    <row r="37" spans="1:8" ht="19.5" customHeight="1">
      <c r="A37" s="24"/>
      <c r="B37" s="25"/>
      <c r="C37" s="25"/>
      <c r="D37" s="58"/>
      <c r="E37" s="158"/>
      <c r="F37" s="4"/>
      <c r="G37" s="29"/>
      <c r="H37" s="137"/>
    </row>
    <row r="38" spans="1:8" ht="19.5" customHeight="1">
      <c r="A38" s="24"/>
      <c r="B38" s="25"/>
      <c r="C38" s="25"/>
      <c r="D38" s="58"/>
      <c r="E38" s="158"/>
      <c r="F38" s="4"/>
      <c r="G38" s="29"/>
      <c r="H38" s="137"/>
    </row>
    <row r="39" spans="1:8" ht="19.5" customHeight="1">
      <c r="A39" s="24"/>
      <c r="B39" s="25"/>
      <c r="C39" s="25"/>
      <c r="D39" s="58"/>
      <c r="E39" s="158"/>
      <c r="F39" s="4"/>
      <c r="G39" s="29"/>
      <c r="H39" s="137"/>
    </row>
    <row r="40" spans="1:8" ht="19.5" customHeight="1">
      <c r="A40" s="24"/>
      <c r="B40" s="25"/>
      <c r="C40" s="25"/>
      <c r="D40" s="61"/>
      <c r="E40" s="151"/>
      <c r="F40" s="4"/>
      <c r="G40" s="29"/>
      <c r="H40" s="137"/>
    </row>
    <row r="41" spans="1:8" ht="19.5" customHeight="1">
      <c r="A41" s="24"/>
      <c r="B41" s="25"/>
      <c r="C41" s="25"/>
      <c r="D41" s="61"/>
      <c r="E41" s="159"/>
      <c r="F41" s="4"/>
      <c r="G41" s="29"/>
      <c r="H41" s="137"/>
    </row>
    <row r="42" spans="1:8" ht="19.5" customHeight="1">
      <c r="A42" s="24"/>
      <c r="B42" s="25"/>
      <c r="C42" s="25"/>
      <c r="D42" s="61"/>
      <c r="E42" s="159"/>
      <c r="F42" s="4"/>
      <c r="G42" s="29"/>
      <c r="H42" s="137"/>
    </row>
    <row r="43" spans="1:8" ht="19.5" customHeight="1">
      <c r="A43" s="24"/>
      <c r="B43" s="25"/>
      <c r="C43" s="25"/>
      <c r="D43" s="61"/>
      <c r="E43" s="159"/>
      <c r="F43" s="4"/>
      <c r="G43" s="29"/>
      <c r="H43" s="137"/>
    </row>
    <row r="44" spans="1:8" ht="19.5" customHeight="1">
      <c r="A44" s="24"/>
      <c r="B44" s="25"/>
      <c r="C44" s="25"/>
      <c r="D44" s="61"/>
      <c r="E44" s="159"/>
      <c r="F44" s="4"/>
      <c r="G44" s="29"/>
      <c r="H44" s="137"/>
    </row>
    <row r="45" spans="1:8" ht="19.5" customHeight="1">
      <c r="A45" s="24"/>
      <c r="B45" s="25"/>
      <c r="C45" s="25"/>
      <c r="D45" s="61"/>
      <c r="E45" s="159"/>
      <c r="F45" s="4"/>
      <c r="G45" s="29"/>
      <c r="H45" s="137"/>
    </row>
    <row r="46" spans="1:8" ht="19.5" customHeight="1">
      <c r="A46" s="100"/>
      <c r="B46" s="101"/>
      <c r="C46" s="101"/>
      <c r="D46" s="62"/>
      <c r="E46" s="152"/>
      <c r="F46" s="6"/>
      <c r="G46" s="30"/>
      <c r="H46" s="145"/>
    </row>
    <row r="47" spans="1:8" ht="19.5" customHeight="1">
      <c r="A47" s="100"/>
      <c r="B47" s="101"/>
      <c r="C47" s="101"/>
      <c r="D47" s="62"/>
      <c r="E47" s="152"/>
      <c r="F47" s="6"/>
      <c r="G47" s="30"/>
      <c r="H47" s="145"/>
    </row>
    <row r="48" spans="1:8" s="13" customFormat="1" ht="19.5" customHeight="1">
      <c r="A48" s="15"/>
      <c r="B48" s="22"/>
      <c r="C48" s="22"/>
      <c r="D48" s="59"/>
      <c r="E48" s="7" t="str">
        <f>CONCATENATE(FIXED(COUNTA(E5:E47),0,0),"　店")</f>
        <v>29　店</v>
      </c>
      <c r="F48" s="9">
        <f>SUM(F5:F47)</f>
        <v>10900</v>
      </c>
      <c r="G48" s="9">
        <f>SUM(G5:G47)</f>
        <v>0</v>
      </c>
      <c r="H48" s="49">
        <f>SUM(H5:H47)</f>
        <v>46700</v>
      </c>
    </row>
    <row r="49" spans="1:8" s="13" customFormat="1" ht="19.5" customHeight="1">
      <c r="A49" s="165" t="s">
        <v>568</v>
      </c>
      <c r="B49" s="1"/>
      <c r="C49" s="1"/>
      <c r="D49" s="74"/>
      <c r="E49" s="2"/>
      <c r="F49" s="2"/>
      <c r="G49" s="2"/>
      <c r="H49" s="12" t="s">
        <v>46</v>
      </c>
    </row>
    <row r="50" ht="13.5">
      <c r="H50" s="162"/>
    </row>
  </sheetData>
  <sheetProtection password="CC47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9">
    <dataValidation type="whole" operator="lessThanOrEqual" allowBlank="1" showInputMessage="1" showErrorMessage="1" sqref="H40:H47">
      <formula1>F40</formula1>
    </dataValidation>
    <dataValidation type="whole" operator="lessThanOrEqual" showInputMessage="1" showErrorMessage="1" sqref="I5:GS65536 I3:GR4">
      <formula1>#REF!</formula1>
    </dataValidation>
    <dataValidation type="whole" operator="lessThanOrEqual" showInputMessage="1" showErrorMessage="1" sqref="HH3:IV4 HJ5:IV65536">
      <formula1>HF3</formula1>
    </dataValidation>
    <dataValidation type="whole" operator="lessThanOrEqual" showInputMessage="1" showErrorMessage="1" sqref="GS3:HG4">
      <formula1>GO3</formula1>
    </dataValidation>
    <dataValidation operator="lessThanOrEqual" allowBlank="1" showInputMessage="1" showErrorMessage="1" sqref="H3 H49 H39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GT5:HI65536">
      <formula1>GO5</formula1>
    </dataValidation>
    <dataValidation type="whole" operator="lessThanOrEqual" allowBlank="1" showInputMessage="1" showErrorMessage="1" sqref="G5:G47">
      <formula1>F5</formula1>
    </dataValidation>
    <dataValidation operator="lessThanOrEqual" showInputMessage="1" showErrorMessage="1" sqref="I1:IV2"/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0000FF"/>
    <pageSetUpPr fitToPage="1"/>
  </sheetPr>
  <dimension ref="A1:O28"/>
  <sheetViews>
    <sheetView showZeros="0" tabSelected="1" zoomScale="70" zoomScaleNormal="70" zoomScaleSheetLayoutView="85" zoomScalePageLayoutView="0" workbookViewId="0" topLeftCell="A1">
      <pane ySplit="2" topLeftCell="A3" activePane="bottomLeft" state="frozen"/>
      <selection pane="topLeft" activeCell="A11" sqref="A11:B11"/>
      <selection pane="bottomLeft" activeCell="G12" sqref="G12:H12"/>
    </sheetView>
  </sheetViews>
  <sheetFormatPr defaultColWidth="9.00390625" defaultRowHeight="13.5"/>
  <cols>
    <col min="1" max="1" width="7.625" style="17" customWidth="1"/>
    <col min="2" max="2" width="20.625" style="17" customWidth="1"/>
    <col min="3" max="3" width="10.625" style="17" customWidth="1"/>
    <col min="4" max="4" width="20.625" style="17" customWidth="1"/>
    <col min="5" max="6" width="15.625" style="17" customWidth="1"/>
    <col min="7" max="7" width="10.625" style="17" customWidth="1"/>
    <col min="8" max="8" width="20.625" style="17" customWidth="1"/>
    <col min="9" max="16384" width="9.00390625" style="18" customWidth="1"/>
  </cols>
  <sheetData>
    <row r="1" spans="1:15" s="143" customFormat="1" ht="39.75" customHeight="1">
      <c r="A1" s="249" t="s">
        <v>0</v>
      </c>
      <c r="B1" s="250"/>
      <c r="C1" s="132" t="s">
        <v>48</v>
      </c>
      <c r="D1" s="206"/>
      <c r="E1" s="207"/>
      <c r="F1" s="208"/>
      <c r="G1" s="132" t="s">
        <v>300</v>
      </c>
      <c r="H1" s="140"/>
      <c r="I1" s="141"/>
      <c r="J1" s="141"/>
      <c r="K1" s="141"/>
      <c r="L1" s="142"/>
      <c r="M1" s="142"/>
      <c r="N1" s="142"/>
      <c r="O1" s="142"/>
    </row>
    <row r="2" spans="1:15" s="143" customFormat="1" ht="39.75" customHeight="1">
      <c r="A2" s="247"/>
      <c r="B2" s="248"/>
      <c r="C2" s="132" t="s">
        <v>49</v>
      </c>
      <c r="D2" s="206"/>
      <c r="E2" s="207"/>
      <c r="F2" s="208"/>
      <c r="G2" s="133" t="s">
        <v>15</v>
      </c>
      <c r="H2" s="163">
        <f>SUM(E27)</f>
        <v>0</v>
      </c>
      <c r="I2" s="141"/>
      <c r="J2" s="141"/>
      <c r="K2" s="141"/>
      <c r="L2" s="142"/>
      <c r="M2" s="142"/>
      <c r="N2" s="142"/>
      <c r="O2" s="142"/>
    </row>
    <row r="3" spans="1:13" s="53" customFormat="1" ht="24.75" customHeight="1">
      <c r="A3" s="51" t="s">
        <v>33</v>
      </c>
      <c r="B3" s="27"/>
      <c r="C3" s="27"/>
      <c r="D3" s="27"/>
      <c r="E3" s="27"/>
      <c r="F3" s="27"/>
      <c r="G3" s="27"/>
      <c r="H3" s="134" t="s">
        <v>567</v>
      </c>
      <c r="I3" s="52"/>
      <c r="J3" s="52"/>
      <c r="K3" s="52"/>
      <c r="L3" s="52"/>
      <c r="M3" s="52"/>
    </row>
    <row r="4" spans="1:13" s="53" customFormat="1" ht="30" customHeight="1">
      <c r="A4" s="200" t="s">
        <v>1</v>
      </c>
      <c r="B4" s="201"/>
      <c r="C4" s="226" t="s">
        <v>52</v>
      </c>
      <c r="D4" s="236"/>
      <c r="E4" s="226" t="s">
        <v>439</v>
      </c>
      <c r="F4" s="227"/>
      <c r="G4" s="223" t="s">
        <v>50</v>
      </c>
      <c r="H4" s="214"/>
      <c r="I4" s="52"/>
      <c r="J4" s="52"/>
      <c r="K4" s="52"/>
      <c r="L4" s="52"/>
      <c r="M4" s="52"/>
    </row>
    <row r="5" spans="1:13" s="53" customFormat="1" ht="30" customHeight="1">
      <c r="A5" s="245" t="s">
        <v>2</v>
      </c>
      <c r="B5" s="246"/>
      <c r="C5" s="230">
        <f>'中区・東区'!F25</f>
        <v>5750</v>
      </c>
      <c r="D5" s="251"/>
      <c r="E5" s="230">
        <f>'中区・東区'!G25</f>
        <v>0</v>
      </c>
      <c r="F5" s="238"/>
      <c r="G5" s="230">
        <f>'中区・東区'!H25</f>
        <v>20000</v>
      </c>
      <c r="H5" s="231"/>
      <c r="I5" s="52"/>
      <c r="J5" s="52"/>
      <c r="K5" s="52"/>
      <c r="L5" s="52"/>
      <c r="M5" s="52"/>
    </row>
    <row r="6" spans="1:13" s="53" customFormat="1" ht="30" customHeight="1">
      <c r="A6" s="196" t="s">
        <v>3</v>
      </c>
      <c r="B6" s="197"/>
      <c r="C6" s="209">
        <f>'中区・東区'!F48</f>
        <v>4800</v>
      </c>
      <c r="D6" s="239"/>
      <c r="E6" s="209">
        <f>'中区・東区'!G48</f>
        <v>0</v>
      </c>
      <c r="F6" s="232"/>
      <c r="G6" s="209">
        <f>'中区・東区'!H48</f>
        <v>17500</v>
      </c>
      <c r="H6" s="210"/>
      <c r="I6" s="52"/>
      <c r="J6" s="52"/>
      <c r="K6" s="52"/>
      <c r="L6" s="52"/>
      <c r="M6" s="52"/>
    </row>
    <row r="7" spans="1:13" s="53" customFormat="1" ht="30" customHeight="1">
      <c r="A7" s="196" t="s">
        <v>4</v>
      </c>
      <c r="B7" s="197"/>
      <c r="C7" s="209">
        <f>'中村区'!F48</f>
        <v>7700</v>
      </c>
      <c r="D7" s="239"/>
      <c r="E7" s="209">
        <f>'中村区'!G48</f>
        <v>0</v>
      </c>
      <c r="F7" s="232"/>
      <c r="G7" s="209">
        <f>'中村区'!H48</f>
        <v>29050</v>
      </c>
      <c r="H7" s="210"/>
      <c r="I7" s="52"/>
      <c r="J7" s="52"/>
      <c r="K7" s="52"/>
      <c r="L7" s="52"/>
      <c r="M7" s="52"/>
    </row>
    <row r="8" spans="1:13" s="53" customFormat="1" ht="30" customHeight="1">
      <c r="A8" s="196" t="s">
        <v>456</v>
      </c>
      <c r="B8" s="197"/>
      <c r="C8" s="209">
        <f>'西区'!F48</f>
        <v>7500</v>
      </c>
      <c r="D8" s="239"/>
      <c r="E8" s="209">
        <f>'西区'!G48</f>
        <v>0</v>
      </c>
      <c r="F8" s="232"/>
      <c r="G8" s="209">
        <f>'西区'!H48</f>
        <v>31350</v>
      </c>
      <c r="H8" s="210"/>
      <c r="I8" s="52"/>
      <c r="J8" s="52"/>
      <c r="K8" s="52"/>
      <c r="L8" s="52"/>
      <c r="M8" s="52"/>
    </row>
    <row r="9" spans="1:13" s="53" customFormat="1" ht="30" customHeight="1">
      <c r="A9" s="202" t="s">
        <v>20</v>
      </c>
      <c r="B9" s="203"/>
      <c r="C9" s="209">
        <f>'北区'!F48</f>
        <v>8400</v>
      </c>
      <c r="D9" s="239"/>
      <c r="E9" s="209">
        <f>'北区'!G48</f>
        <v>0</v>
      </c>
      <c r="F9" s="232"/>
      <c r="G9" s="209">
        <f>'北区'!H48</f>
        <v>33450</v>
      </c>
      <c r="H9" s="210"/>
      <c r="I9" s="52"/>
      <c r="J9" s="52"/>
      <c r="K9" s="52"/>
      <c r="L9" s="52"/>
      <c r="M9" s="52"/>
    </row>
    <row r="10" spans="1:13" s="53" customFormat="1" ht="30" customHeight="1">
      <c r="A10" s="196" t="s">
        <v>5</v>
      </c>
      <c r="B10" s="197"/>
      <c r="C10" s="209">
        <f>'千種区・名東区'!F24</f>
        <v>9500</v>
      </c>
      <c r="D10" s="239"/>
      <c r="E10" s="209">
        <f>'千種区・名東区'!G24</f>
        <v>0</v>
      </c>
      <c r="F10" s="232"/>
      <c r="G10" s="209">
        <f>'千種区・名東区'!H24</f>
        <v>32500</v>
      </c>
      <c r="H10" s="210"/>
      <c r="I10" s="52"/>
      <c r="J10" s="52"/>
      <c r="K10" s="52"/>
      <c r="L10" s="52"/>
      <c r="M10" s="52"/>
    </row>
    <row r="11" spans="1:13" s="53" customFormat="1" ht="30" customHeight="1">
      <c r="A11" s="196" t="s">
        <v>6</v>
      </c>
      <c r="B11" s="197"/>
      <c r="C11" s="209">
        <f>'千種区・名東区'!F48</f>
        <v>8100</v>
      </c>
      <c r="D11" s="239"/>
      <c r="E11" s="209">
        <f>'千種区・名東区'!G48</f>
        <v>0</v>
      </c>
      <c r="F11" s="232"/>
      <c r="G11" s="209">
        <f>'千種区・名東区'!H48</f>
        <v>34400</v>
      </c>
      <c r="H11" s="210"/>
      <c r="I11" s="52"/>
      <c r="J11" s="52"/>
      <c r="K11" s="52"/>
      <c r="L11" s="52"/>
      <c r="M11" s="52"/>
    </row>
    <row r="12" spans="1:13" s="53" customFormat="1" ht="30" customHeight="1">
      <c r="A12" s="196" t="s">
        <v>7</v>
      </c>
      <c r="B12" s="197"/>
      <c r="C12" s="209">
        <f>'守山区・昭和区'!F27</f>
        <v>8500</v>
      </c>
      <c r="D12" s="239"/>
      <c r="E12" s="209">
        <f>'守山区・昭和区'!G27</f>
        <v>0</v>
      </c>
      <c r="F12" s="232"/>
      <c r="G12" s="209">
        <f>'守山区・昭和区'!H27</f>
        <v>35300</v>
      </c>
      <c r="H12" s="210"/>
      <c r="I12" s="52"/>
      <c r="J12" s="52"/>
      <c r="K12" s="52"/>
      <c r="L12" s="52"/>
      <c r="M12" s="52"/>
    </row>
    <row r="13" spans="1:13" s="53" customFormat="1" ht="30" customHeight="1">
      <c r="A13" s="196" t="s">
        <v>8</v>
      </c>
      <c r="B13" s="197"/>
      <c r="C13" s="209">
        <f>'守山区・昭和区'!F48</f>
        <v>7550</v>
      </c>
      <c r="D13" s="239"/>
      <c r="E13" s="209">
        <f>'守山区・昭和区'!G48</f>
        <v>0</v>
      </c>
      <c r="F13" s="232"/>
      <c r="G13" s="209">
        <f>'守山区・昭和区'!H48</f>
        <v>23350</v>
      </c>
      <c r="H13" s="210"/>
      <c r="I13" s="52"/>
      <c r="J13" s="52"/>
      <c r="K13" s="52"/>
      <c r="L13" s="52"/>
      <c r="M13" s="52"/>
    </row>
    <row r="14" spans="1:13" s="53" customFormat="1" ht="30" customHeight="1">
      <c r="A14" s="196" t="s">
        <v>9</v>
      </c>
      <c r="B14" s="197"/>
      <c r="C14" s="244">
        <f>'天白区・瑞穂区'!F24</f>
        <v>8050</v>
      </c>
      <c r="D14" s="239"/>
      <c r="E14" s="209">
        <f>'天白区・瑞穂区'!G24</f>
        <v>0</v>
      </c>
      <c r="F14" s="232"/>
      <c r="G14" s="209">
        <f>'天白区・瑞穂区'!H24</f>
        <v>33600</v>
      </c>
      <c r="H14" s="210"/>
      <c r="I14" s="52"/>
      <c r="J14" s="52"/>
      <c r="K14" s="52"/>
      <c r="L14" s="52"/>
      <c r="M14" s="52"/>
    </row>
    <row r="15" spans="1:13" s="53" customFormat="1" ht="30" customHeight="1">
      <c r="A15" s="196" t="s">
        <v>25</v>
      </c>
      <c r="B15" s="197"/>
      <c r="C15" s="244">
        <f>'天白区・瑞穂区'!F48</f>
        <v>6650</v>
      </c>
      <c r="D15" s="239"/>
      <c r="E15" s="209">
        <f>'天白区・瑞穂区'!G48</f>
        <v>0</v>
      </c>
      <c r="F15" s="232"/>
      <c r="G15" s="209">
        <f>'天白区・瑞穂区'!H48</f>
        <v>21300</v>
      </c>
      <c r="H15" s="210"/>
      <c r="I15" s="52"/>
      <c r="J15" s="52"/>
      <c r="K15" s="52"/>
      <c r="L15" s="52"/>
      <c r="M15" s="52"/>
    </row>
    <row r="16" spans="1:13" s="53" customFormat="1" ht="30" customHeight="1">
      <c r="A16" s="196" t="s">
        <v>10</v>
      </c>
      <c r="B16" s="197"/>
      <c r="C16" s="209">
        <f>'南区'!F48</f>
        <v>7650</v>
      </c>
      <c r="D16" s="239"/>
      <c r="E16" s="209">
        <f>'南区'!G48</f>
        <v>0</v>
      </c>
      <c r="F16" s="232"/>
      <c r="G16" s="209">
        <f>'南区'!H48</f>
        <v>31300</v>
      </c>
      <c r="H16" s="210"/>
      <c r="I16" s="52"/>
      <c r="J16" s="52"/>
      <c r="K16" s="52"/>
      <c r="L16" s="52"/>
      <c r="M16" s="52"/>
    </row>
    <row r="17" spans="1:13" s="53" customFormat="1" ht="30" customHeight="1">
      <c r="A17" s="196" t="s">
        <v>11</v>
      </c>
      <c r="B17" s="197"/>
      <c r="C17" s="209">
        <f>'緑区'!F48</f>
        <v>11250</v>
      </c>
      <c r="D17" s="239"/>
      <c r="E17" s="209">
        <f>'緑区'!G48</f>
        <v>0</v>
      </c>
      <c r="F17" s="232"/>
      <c r="G17" s="209">
        <f>'緑区'!H48</f>
        <v>50100</v>
      </c>
      <c r="H17" s="210"/>
      <c r="I17" s="52"/>
      <c r="J17" s="52"/>
      <c r="K17" s="52"/>
      <c r="L17" s="52"/>
      <c r="M17" s="52"/>
    </row>
    <row r="18" spans="1:13" s="53" customFormat="1" ht="30" customHeight="1">
      <c r="A18" s="196" t="s">
        <v>12</v>
      </c>
      <c r="B18" s="197"/>
      <c r="C18" s="209">
        <f>'熱田区・港区'!F20</f>
        <v>3350</v>
      </c>
      <c r="D18" s="239"/>
      <c r="E18" s="209">
        <f>'熱田区・港区'!G20</f>
        <v>0</v>
      </c>
      <c r="F18" s="232"/>
      <c r="G18" s="209">
        <f>'熱田区・港区'!H20</f>
        <v>12950</v>
      </c>
      <c r="H18" s="210"/>
      <c r="I18" s="52"/>
      <c r="J18" s="52"/>
      <c r="K18" s="52"/>
      <c r="L18" s="52"/>
      <c r="M18" s="52"/>
    </row>
    <row r="19" spans="1:13" s="53" customFormat="1" ht="30" customHeight="1">
      <c r="A19" s="196" t="s">
        <v>13</v>
      </c>
      <c r="B19" s="197"/>
      <c r="C19" s="209">
        <f>'熱田区・港区'!F48</f>
        <v>5500</v>
      </c>
      <c r="D19" s="239"/>
      <c r="E19" s="209">
        <f>'熱田区・港区'!G48</f>
        <v>0</v>
      </c>
      <c r="F19" s="232"/>
      <c r="G19" s="209">
        <f>'熱田区・港区'!H48</f>
        <v>26500</v>
      </c>
      <c r="H19" s="210"/>
      <c r="I19" s="52"/>
      <c r="J19" s="52"/>
      <c r="K19" s="52"/>
      <c r="L19" s="52"/>
      <c r="M19" s="52"/>
    </row>
    <row r="20" spans="1:13" s="53" customFormat="1" ht="30" customHeight="1">
      <c r="A20" s="198" t="s">
        <v>14</v>
      </c>
      <c r="B20" s="199"/>
      <c r="C20" s="211">
        <f>'中川区'!F48</f>
        <v>10900</v>
      </c>
      <c r="D20" s="240"/>
      <c r="E20" s="211">
        <f>'中川区'!G48</f>
        <v>0</v>
      </c>
      <c r="F20" s="233"/>
      <c r="G20" s="211">
        <f>'中川区'!H48</f>
        <v>46700</v>
      </c>
      <c r="H20" s="212"/>
      <c r="I20" s="52"/>
      <c r="J20" s="52"/>
      <c r="K20" s="52"/>
      <c r="L20" s="52"/>
      <c r="M20" s="52"/>
    </row>
    <row r="21" spans="1:13" s="53" customFormat="1" ht="30" customHeight="1">
      <c r="A21" s="200" t="s">
        <v>32</v>
      </c>
      <c r="B21" s="201"/>
      <c r="C21" s="213">
        <f>SUM(C5:C20)</f>
        <v>121150</v>
      </c>
      <c r="D21" s="241"/>
      <c r="E21" s="213">
        <f>SUM(E5:E20)</f>
        <v>0</v>
      </c>
      <c r="F21" s="234"/>
      <c r="G21" s="213">
        <f>SUM(G5:G20)</f>
        <v>479350</v>
      </c>
      <c r="H21" s="214"/>
      <c r="I21" s="52"/>
      <c r="J21" s="52"/>
      <c r="K21" s="52"/>
      <c r="L21" s="52"/>
      <c r="M21" s="52"/>
    </row>
    <row r="22" spans="1:8" s="53" customFormat="1" ht="30" customHeight="1">
      <c r="A22" s="28"/>
      <c r="B22" s="28"/>
      <c r="C22" s="28"/>
      <c r="D22" s="28"/>
      <c r="E22" s="28"/>
      <c r="F22" s="28"/>
      <c r="G22" s="28"/>
      <c r="H22" s="28"/>
    </row>
    <row r="23" spans="1:8" s="53" customFormat="1" ht="30" customHeight="1">
      <c r="A23" s="193" t="s">
        <v>43</v>
      </c>
      <c r="B23" s="195"/>
      <c r="C23" s="226" t="s">
        <v>52</v>
      </c>
      <c r="D23" s="236"/>
      <c r="E23" s="226" t="s">
        <v>439</v>
      </c>
      <c r="F23" s="227"/>
      <c r="G23" s="223" t="s">
        <v>50</v>
      </c>
      <c r="H23" s="214"/>
    </row>
    <row r="24" spans="1:8" s="53" customFormat="1" ht="30" customHeight="1">
      <c r="A24" s="204" t="s">
        <v>33</v>
      </c>
      <c r="B24" s="205"/>
      <c r="C24" s="221">
        <f>C21</f>
        <v>121150</v>
      </c>
      <c r="D24" s="242"/>
      <c r="E24" s="221">
        <f>SUM(E21)</f>
        <v>0</v>
      </c>
      <c r="F24" s="224"/>
      <c r="G24" s="221">
        <f>G21</f>
        <v>479350</v>
      </c>
      <c r="H24" s="222"/>
    </row>
    <row r="25" spans="1:8" s="53" customFormat="1" ht="30" customHeight="1">
      <c r="A25" s="268" t="s">
        <v>44</v>
      </c>
      <c r="B25" s="269"/>
      <c r="C25" s="215">
        <v>110000</v>
      </c>
      <c r="D25" s="243"/>
      <c r="E25" s="215">
        <v>0</v>
      </c>
      <c r="F25" s="225"/>
      <c r="G25" s="215">
        <v>599100</v>
      </c>
      <c r="H25" s="216"/>
    </row>
    <row r="26" spans="1:8" s="53" customFormat="1" ht="30" customHeight="1">
      <c r="A26" s="270" t="s">
        <v>45</v>
      </c>
      <c r="B26" s="271"/>
      <c r="C26" s="217">
        <v>47950</v>
      </c>
      <c r="D26" s="235"/>
      <c r="E26" s="217">
        <v>0</v>
      </c>
      <c r="F26" s="228"/>
      <c r="G26" s="217">
        <v>468600</v>
      </c>
      <c r="H26" s="218"/>
    </row>
    <row r="27" spans="1:8" s="53" customFormat="1" ht="30" customHeight="1">
      <c r="A27" s="193" t="s">
        <v>32</v>
      </c>
      <c r="B27" s="194"/>
      <c r="C27" s="219">
        <f>SUM(C24:C26)</f>
        <v>279100</v>
      </c>
      <c r="D27" s="237"/>
      <c r="E27" s="219">
        <f>SUM(E24:E26)</f>
        <v>0</v>
      </c>
      <c r="F27" s="229"/>
      <c r="G27" s="219">
        <f>SUM(G24:G26)</f>
        <v>1547050</v>
      </c>
      <c r="H27" s="220"/>
    </row>
    <row r="28" ht="19.5" customHeight="1">
      <c r="H28" s="180" t="s">
        <v>46</v>
      </c>
    </row>
    <row r="29" ht="15" customHeight="1"/>
    <row r="30" ht="15" customHeight="1"/>
    <row r="31" ht="15" customHeight="1"/>
    <row r="32" ht="15" customHeight="1"/>
    <row r="33" ht="15" customHeight="1"/>
  </sheetData>
  <sheetProtection password="CC47" sheet="1" objects="1" scenarios="1" formatCells="0"/>
  <mergeCells count="96">
    <mergeCell ref="A2:B2"/>
    <mergeCell ref="A1:B1"/>
    <mergeCell ref="C10:D10"/>
    <mergeCell ref="C11:D11"/>
    <mergeCell ref="C12:D12"/>
    <mergeCell ref="C5:D5"/>
    <mergeCell ref="C6:D6"/>
    <mergeCell ref="C7:D7"/>
    <mergeCell ref="C8:D8"/>
    <mergeCell ref="C9:D9"/>
    <mergeCell ref="A4:B4"/>
    <mergeCell ref="C13:D13"/>
    <mergeCell ref="C14:D14"/>
    <mergeCell ref="C15:D15"/>
    <mergeCell ref="C16:D16"/>
    <mergeCell ref="C17:D17"/>
    <mergeCell ref="A5:B5"/>
    <mergeCell ref="A6:B6"/>
    <mergeCell ref="A7:B7"/>
    <mergeCell ref="A8:B8"/>
    <mergeCell ref="C18:D18"/>
    <mergeCell ref="C19:D19"/>
    <mergeCell ref="C20:D20"/>
    <mergeCell ref="C21:D21"/>
    <mergeCell ref="C24:D24"/>
    <mergeCell ref="C25:D25"/>
    <mergeCell ref="C26:D26"/>
    <mergeCell ref="C23:D23"/>
    <mergeCell ref="C27:D27"/>
    <mergeCell ref="C4:D4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4:F24"/>
    <mergeCell ref="E25:F25"/>
    <mergeCell ref="E23:F23"/>
    <mergeCell ref="E26:F26"/>
    <mergeCell ref="E27:F27"/>
    <mergeCell ref="G4:H4"/>
    <mergeCell ref="G5:H5"/>
    <mergeCell ref="G6:H6"/>
    <mergeCell ref="G7:H7"/>
    <mergeCell ref="G8:H8"/>
    <mergeCell ref="G25:H25"/>
    <mergeCell ref="G26:H26"/>
    <mergeCell ref="G27:H27"/>
    <mergeCell ref="G24:H24"/>
    <mergeCell ref="G23:H23"/>
    <mergeCell ref="G9:H9"/>
    <mergeCell ref="G10:H10"/>
    <mergeCell ref="G11:H11"/>
    <mergeCell ref="G12:H12"/>
    <mergeCell ref="G13:H13"/>
    <mergeCell ref="D1:F1"/>
    <mergeCell ref="D2:F2"/>
    <mergeCell ref="G18:H18"/>
    <mergeCell ref="G19:H19"/>
    <mergeCell ref="G20:H20"/>
    <mergeCell ref="G21:H21"/>
    <mergeCell ref="G15:H15"/>
    <mergeCell ref="G16:H16"/>
    <mergeCell ref="G17:H17"/>
    <mergeCell ref="G14:H14"/>
    <mergeCell ref="A9:B9"/>
    <mergeCell ref="A10:B10"/>
    <mergeCell ref="A24:B24"/>
    <mergeCell ref="A11:B11"/>
    <mergeCell ref="A12:B12"/>
    <mergeCell ref="A13:B13"/>
    <mergeCell ref="A14:B14"/>
    <mergeCell ref="A15:B15"/>
    <mergeCell ref="A16:B16"/>
    <mergeCell ref="A27:B27"/>
    <mergeCell ref="A23:B23"/>
    <mergeCell ref="A17:B17"/>
    <mergeCell ref="A18:B18"/>
    <mergeCell ref="A19:B19"/>
    <mergeCell ref="A20:B20"/>
    <mergeCell ref="A21:B21"/>
    <mergeCell ref="A26:B26"/>
    <mergeCell ref="A25:B25"/>
  </mergeCells>
  <dataValidations count="1"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</dataValidations>
  <hyperlinks>
    <hyperlink ref="A9" location="西区!A1" tooltip="西区ページへジャンプ" display="西区"/>
    <hyperlink ref="A20" location="中川区!A1" tooltip="中川区ページへジャンプ" display="中川区"/>
    <hyperlink ref="A7" location="中村区!A1" tooltip="中村区ページへジャンプ" display="中村区"/>
    <hyperlink ref="A16" location="南区!A1" tooltip="南区ページへジャンプ" display="南区"/>
    <hyperlink ref="A17" location="緑区!A1" tooltip="緑区ページへジャンプ" display="緑区"/>
    <hyperlink ref="A8" location="北区!A1" tooltip="北区ページへジャンプ" display="北区"/>
    <hyperlink ref="A5" location="中区・東区!A1" tooltip="中区ページへジャンプ" display="中区"/>
    <hyperlink ref="A6" location="中区・東区!A1" tooltip="東区ページへジャンプ" display="東区"/>
    <hyperlink ref="A10" location="千種区・名東区!A1" tooltip="千種区ページへジャンプ" display="千種区"/>
    <hyperlink ref="A11" location="千種区・名東区!A1" tooltip="名東区ページへジャンプ" display="名東区"/>
    <hyperlink ref="A12" location="守山区・昭和区!A1" tooltip="守山区ページへジャンプ" display="守山区"/>
    <hyperlink ref="A13" location="守山区・昭和区!A1" tooltip="昭和区ページへジャンプ" display="昭和区"/>
    <hyperlink ref="A18" location="熱田区・港区!A1" tooltip="熱田区ページへジャンプ" display="熱田区"/>
    <hyperlink ref="A19" location="熱田区・港区!A1" tooltip="港区ページへジャンプ" display="港区"/>
    <hyperlink ref="A8:B8" location="西区!A1" tooltip="北区ページへジャンプ" display="西区"/>
    <hyperlink ref="A9:B9" location="北区!A1" tooltip="西区ページへジャンプ" display="北区"/>
    <hyperlink ref="A14:B15" location="天白区・瑞穂区!A1" display="天白区"/>
  </hyperlinks>
  <printOptions horizont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H49"/>
  <sheetViews>
    <sheetView showZeros="0" zoomScale="70" zoomScaleNormal="70" zoomScaleSheetLayoutView="55" zoomScalePageLayoutView="0" workbookViewId="0" topLeftCell="A1">
      <pane xSplit="3" ySplit="2" topLeftCell="D3" activePane="bottomRight" state="frozen"/>
      <selection pane="topLeft" activeCell="A11" sqref="A11:B11"/>
      <selection pane="topRight" activeCell="A11" sqref="A11:B11"/>
      <selection pane="bottomLeft" activeCell="A11" sqref="A11:B11"/>
      <selection pane="bottomRight" activeCell="A11" sqref="A11:B11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73" customWidth="1"/>
    <col min="5" max="7" width="20.625" style="14" customWidth="1"/>
    <col min="8" max="8" width="20.625" style="11" customWidth="1"/>
    <col min="9" max="16384" width="9.00390625" style="10" customWidth="1"/>
  </cols>
  <sheetData>
    <row r="1" spans="1:8" ht="39.75" customHeight="1">
      <c r="A1" s="263" t="s">
        <v>0</v>
      </c>
      <c r="B1" s="264"/>
      <c r="C1" s="265"/>
      <c r="D1" s="86" t="s">
        <v>48</v>
      </c>
      <c r="E1" s="252"/>
      <c r="F1" s="253"/>
      <c r="G1" s="85" t="s">
        <v>300</v>
      </c>
      <c r="H1" s="144"/>
    </row>
    <row r="2" spans="1:8" ht="39.75" customHeight="1">
      <c r="A2" s="260"/>
      <c r="B2" s="261"/>
      <c r="C2" s="262"/>
      <c r="D2" s="86" t="s">
        <v>49</v>
      </c>
      <c r="E2" s="254"/>
      <c r="F2" s="253"/>
      <c r="G2" s="85" t="s">
        <v>15</v>
      </c>
      <c r="H2" s="166">
        <f>SUM(A28,A6)</f>
        <v>0</v>
      </c>
    </row>
    <row r="3" spans="5:8" ht="24.75" customHeight="1">
      <c r="E3" s="255"/>
      <c r="F3" s="255"/>
      <c r="G3" s="258"/>
      <c r="H3" s="259"/>
    </row>
    <row r="4" spans="1:8" s="13" customFormat="1" ht="19.5" customHeight="1">
      <c r="A4" s="256" t="s">
        <v>51</v>
      </c>
      <c r="B4" s="236"/>
      <c r="C4" s="257"/>
      <c r="D4" s="266" t="s">
        <v>47</v>
      </c>
      <c r="E4" s="227"/>
      <c r="F4" s="135" t="s">
        <v>52</v>
      </c>
      <c r="G4" s="164" t="s">
        <v>439</v>
      </c>
      <c r="H4" s="148" t="s">
        <v>50</v>
      </c>
    </row>
    <row r="5" spans="1:8" ht="19.5" customHeight="1">
      <c r="A5" s="93" t="s">
        <v>16</v>
      </c>
      <c r="B5" s="94"/>
      <c r="C5" s="95"/>
      <c r="D5" s="57" t="s">
        <v>53</v>
      </c>
      <c r="E5" s="19" t="s">
        <v>485</v>
      </c>
      <c r="F5" s="31">
        <v>400</v>
      </c>
      <c r="G5" s="81"/>
      <c r="H5" s="75">
        <v>1450</v>
      </c>
    </row>
    <row r="6" spans="1:8" ht="19.5" customHeight="1">
      <c r="A6" s="173">
        <f>SUM(G25)</f>
        <v>0</v>
      </c>
      <c r="B6" s="26" t="s">
        <v>291</v>
      </c>
      <c r="C6" s="174">
        <f>SUM(F25)</f>
        <v>5750</v>
      </c>
      <c r="D6" s="58" t="s">
        <v>54</v>
      </c>
      <c r="E6" s="20" t="s">
        <v>486</v>
      </c>
      <c r="F6" s="32">
        <v>400</v>
      </c>
      <c r="G6" s="82"/>
      <c r="H6" s="76">
        <v>1400</v>
      </c>
    </row>
    <row r="7" spans="1:8" ht="19.5" customHeight="1">
      <c r="A7" s="96"/>
      <c r="B7" s="97"/>
      <c r="C7" s="98"/>
      <c r="D7" s="58" t="s">
        <v>55</v>
      </c>
      <c r="E7" s="20" t="s">
        <v>487</v>
      </c>
      <c r="F7" s="32">
        <v>600</v>
      </c>
      <c r="G7" s="82"/>
      <c r="H7" s="76">
        <v>1950</v>
      </c>
    </row>
    <row r="8" spans="1:8" ht="19.5" customHeight="1">
      <c r="A8" s="24"/>
      <c r="B8" s="25"/>
      <c r="C8" s="99"/>
      <c r="D8" s="58" t="s">
        <v>56</v>
      </c>
      <c r="E8" s="20" t="s">
        <v>488</v>
      </c>
      <c r="F8" s="32">
        <v>1250</v>
      </c>
      <c r="G8" s="82"/>
      <c r="H8" s="76">
        <v>3800</v>
      </c>
    </row>
    <row r="9" spans="1:8" ht="19.5" customHeight="1">
      <c r="A9" s="24"/>
      <c r="B9" s="25"/>
      <c r="C9" s="99"/>
      <c r="D9" s="58" t="s">
        <v>57</v>
      </c>
      <c r="E9" s="20" t="s">
        <v>489</v>
      </c>
      <c r="F9" s="32">
        <v>1050</v>
      </c>
      <c r="G9" s="82"/>
      <c r="H9" s="76">
        <v>3400</v>
      </c>
    </row>
    <row r="10" spans="1:8" ht="19.5" customHeight="1">
      <c r="A10" s="24"/>
      <c r="B10" s="25"/>
      <c r="C10" s="99"/>
      <c r="D10" s="58" t="s">
        <v>58</v>
      </c>
      <c r="E10" s="20" t="s">
        <v>493</v>
      </c>
      <c r="F10" s="32">
        <v>400</v>
      </c>
      <c r="G10" s="82"/>
      <c r="H10" s="76">
        <v>1350</v>
      </c>
    </row>
    <row r="11" spans="1:8" ht="19.5" customHeight="1">
      <c r="A11" s="24"/>
      <c r="B11" s="25"/>
      <c r="C11" s="99"/>
      <c r="D11" s="58" t="s">
        <v>59</v>
      </c>
      <c r="E11" s="20" t="s">
        <v>490</v>
      </c>
      <c r="F11" s="32">
        <v>550</v>
      </c>
      <c r="G11" s="82"/>
      <c r="H11" s="76">
        <v>1900</v>
      </c>
    </row>
    <row r="12" spans="1:8" ht="19.5" customHeight="1">
      <c r="A12" s="24"/>
      <c r="B12" s="25"/>
      <c r="C12" s="99"/>
      <c r="D12" s="58" t="s">
        <v>60</v>
      </c>
      <c r="E12" s="20" t="s">
        <v>491</v>
      </c>
      <c r="F12" s="32">
        <v>400</v>
      </c>
      <c r="G12" s="82"/>
      <c r="H12" s="76">
        <v>1500</v>
      </c>
    </row>
    <row r="13" spans="1:8" ht="19.5" customHeight="1">
      <c r="A13" s="24"/>
      <c r="B13" s="25"/>
      <c r="C13" s="99"/>
      <c r="D13" s="58" t="s">
        <v>61</v>
      </c>
      <c r="E13" s="20" t="s">
        <v>492</v>
      </c>
      <c r="F13" s="32">
        <v>250</v>
      </c>
      <c r="G13" s="82"/>
      <c r="H13" s="76">
        <v>1100</v>
      </c>
    </row>
    <row r="14" spans="1:8" ht="19.5" customHeight="1">
      <c r="A14" s="24"/>
      <c r="B14" s="25"/>
      <c r="C14" s="99"/>
      <c r="D14" s="58" t="s">
        <v>62</v>
      </c>
      <c r="E14" s="20" t="s">
        <v>478</v>
      </c>
      <c r="F14" s="32">
        <v>450</v>
      </c>
      <c r="G14" s="82"/>
      <c r="H14" s="76">
        <v>2150</v>
      </c>
    </row>
    <row r="15" spans="1:8" ht="19.5" customHeight="1">
      <c r="A15" s="24"/>
      <c r="B15" s="25"/>
      <c r="C15" s="99"/>
      <c r="D15" s="58"/>
      <c r="E15" s="20"/>
      <c r="F15" s="32">
        <f>_xlfn.IFERROR(VLOOKUP(D15,#REF!,8,FALSE),"")</f>
      </c>
      <c r="G15" s="82"/>
      <c r="H15" s="76">
        <f>_xlfn.IFERROR(VLOOKUP(D15,#REF!,7,FALSE),"")</f>
      </c>
    </row>
    <row r="16" spans="1:8" ht="19.5" customHeight="1">
      <c r="A16" s="24"/>
      <c r="B16" s="25"/>
      <c r="C16" s="99"/>
      <c r="D16" s="58"/>
      <c r="E16" s="20"/>
      <c r="F16" s="32">
        <f>_xlfn.IFERROR(VLOOKUP(D16,#REF!,8,FALSE),"")</f>
      </c>
      <c r="G16" s="82"/>
      <c r="H16" s="137">
        <f>_xlfn.IFERROR(VLOOKUP(D16,#REF!,7,FALSE),"")</f>
      </c>
    </row>
    <row r="17" spans="1:8" ht="19.5" customHeight="1">
      <c r="A17" s="24"/>
      <c r="B17" s="25"/>
      <c r="C17" s="99"/>
      <c r="D17" s="58"/>
      <c r="E17" s="20"/>
      <c r="F17" s="32">
        <f>_xlfn.IFERROR(VLOOKUP(D17,#REF!,8,FALSE),"")</f>
      </c>
      <c r="G17" s="82"/>
      <c r="H17" s="137">
        <f>_xlfn.IFERROR(VLOOKUP(D17,#REF!,7,FALSE),"")</f>
      </c>
    </row>
    <row r="18" spans="1:8" ht="19.5" customHeight="1">
      <c r="A18" s="24"/>
      <c r="B18" s="25"/>
      <c r="C18" s="99"/>
      <c r="D18" s="58"/>
      <c r="E18" s="20"/>
      <c r="F18" s="32">
        <f>_xlfn.IFERROR(VLOOKUP(D18,#REF!,8,FALSE),"")</f>
      </c>
      <c r="G18" s="82"/>
      <c r="H18" s="137">
        <f>_xlfn.IFERROR(VLOOKUP(D18,#REF!,7,FALSE),"")</f>
      </c>
    </row>
    <row r="19" spans="1:8" ht="19.5" customHeight="1">
      <c r="A19" s="24"/>
      <c r="B19" s="25"/>
      <c r="C19" s="99"/>
      <c r="D19" s="58"/>
      <c r="E19" s="20"/>
      <c r="F19" s="32">
        <f>_xlfn.IFERROR(VLOOKUP(D19,#REF!,8,FALSE),"")</f>
      </c>
      <c r="G19" s="82"/>
      <c r="H19" s="137">
        <f>_xlfn.IFERROR(VLOOKUP(D19,#REF!,7,FALSE),"")</f>
      </c>
    </row>
    <row r="20" spans="1:8" ht="19.5" customHeight="1">
      <c r="A20" s="24"/>
      <c r="B20" s="25"/>
      <c r="C20" s="99"/>
      <c r="D20" s="58"/>
      <c r="E20" s="20"/>
      <c r="F20" s="32">
        <f>_xlfn.IFERROR(VLOOKUP(D20,#REF!,8,FALSE),"")</f>
      </c>
      <c r="G20" s="82"/>
      <c r="H20" s="137">
        <f>_xlfn.IFERROR(VLOOKUP(D20,#REF!,7,FALSE),"")</f>
      </c>
    </row>
    <row r="21" spans="1:8" ht="19.5" customHeight="1">
      <c r="A21" s="24"/>
      <c r="B21" s="25"/>
      <c r="C21" s="99"/>
      <c r="D21" s="58"/>
      <c r="E21" s="20"/>
      <c r="F21" s="32">
        <f>_xlfn.IFERROR(VLOOKUP(D21,#REF!,8,FALSE),"")</f>
      </c>
      <c r="G21" s="82"/>
      <c r="H21" s="137">
        <f>_xlfn.IFERROR(VLOOKUP(D21,#REF!,7,FALSE),"")</f>
      </c>
    </row>
    <row r="22" spans="1:8" ht="19.5" customHeight="1">
      <c r="A22" s="24"/>
      <c r="B22" s="25"/>
      <c r="C22" s="99"/>
      <c r="D22" s="58"/>
      <c r="E22" s="20"/>
      <c r="F22" s="32">
        <f>_xlfn.IFERROR(VLOOKUP(D22,#REF!,8,FALSE),"")</f>
      </c>
      <c r="G22" s="82"/>
      <c r="H22" s="137">
        <f>_xlfn.IFERROR(VLOOKUP(D22,#REF!,7,FALSE),"")</f>
      </c>
    </row>
    <row r="23" spans="1:8" ht="19.5" customHeight="1">
      <c r="A23" s="24"/>
      <c r="B23" s="25"/>
      <c r="C23" s="99"/>
      <c r="D23" s="58"/>
      <c r="E23" s="3"/>
      <c r="F23" s="4">
        <f>_xlfn.IFERROR(VLOOKUP(D23,#REF!,8,FALSE),"")</f>
      </c>
      <c r="G23" s="29"/>
      <c r="H23" s="137">
        <f>_xlfn.IFERROR(VLOOKUP(D23,#REF!,7,FALSE),"")</f>
      </c>
    </row>
    <row r="24" spans="1:8" ht="19.5" customHeight="1">
      <c r="A24" s="100"/>
      <c r="B24" s="101"/>
      <c r="C24" s="102"/>
      <c r="D24" s="62"/>
      <c r="E24" s="5"/>
      <c r="F24" s="6">
        <f>_xlfn.IFERROR(VLOOKUP(D24,#REF!,8,FALSE),"")</f>
      </c>
      <c r="G24" s="30"/>
      <c r="H24" s="145">
        <f>_xlfn.IFERROR(VLOOKUP(D24,#REF!,7,FALSE),"")</f>
      </c>
    </row>
    <row r="25" spans="1:8" s="13" customFormat="1" ht="19.5" customHeight="1">
      <c r="A25" s="15"/>
      <c r="B25" s="22"/>
      <c r="C25" s="23"/>
      <c r="D25" s="59"/>
      <c r="E25" s="7" t="str">
        <f>CONCATENATE(FIXED(COUNTA(E5:E24),0,0),"　店")</f>
        <v>10　店</v>
      </c>
      <c r="F25" s="8">
        <f>SUM(F5:F24)</f>
        <v>5750</v>
      </c>
      <c r="G25" s="8">
        <f>SUM(G5:G24)</f>
        <v>0</v>
      </c>
      <c r="H25" s="146">
        <f>SUM(H5:H24)</f>
        <v>20000</v>
      </c>
    </row>
    <row r="26" spans="1:8" s="13" customFormat="1" ht="19.5" customHeight="1">
      <c r="A26" s="87"/>
      <c r="B26" s="88"/>
      <c r="C26" s="89"/>
      <c r="D26" s="90"/>
      <c r="E26" s="91"/>
      <c r="F26" s="92"/>
      <c r="G26" s="92"/>
      <c r="H26" s="147"/>
    </row>
    <row r="27" spans="1:8" ht="19.5" customHeight="1">
      <c r="A27" s="93" t="s">
        <v>17</v>
      </c>
      <c r="B27" s="94"/>
      <c r="C27" s="95"/>
      <c r="D27" s="57" t="s">
        <v>63</v>
      </c>
      <c r="E27" s="70" t="s">
        <v>433</v>
      </c>
      <c r="F27" s="33">
        <v>500</v>
      </c>
      <c r="G27" s="83"/>
      <c r="H27" s="79">
        <v>1900</v>
      </c>
    </row>
    <row r="28" spans="1:8" ht="19.5" customHeight="1">
      <c r="A28" s="173">
        <f>SUM(G48)</f>
        <v>0</v>
      </c>
      <c r="B28" s="26" t="s">
        <v>291</v>
      </c>
      <c r="C28" s="174">
        <f>SUM(F48)</f>
        <v>4800</v>
      </c>
      <c r="D28" s="58" t="s">
        <v>64</v>
      </c>
      <c r="E28" s="71" t="s">
        <v>494</v>
      </c>
      <c r="F28" s="34">
        <v>300</v>
      </c>
      <c r="G28" s="84"/>
      <c r="H28" s="80">
        <v>1150</v>
      </c>
    </row>
    <row r="29" spans="1:8" ht="19.5" customHeight="1">
      <c r="A29" s="24"/>
      <c r="B29" s="25"/>
      <c r="C29" s="99"/>
      <c r="D29" s="58" t="s">
        <v>65</v>
      </c>
      <c r="E29" s="71" t="s">
        <v>495</v>
      </c>
      <c r="F29" s="34">
        <v>450</v>
      </c>
      <c r="G29" s="84"/>
      <c r="H29" s="80">
        <v>1500</v>
      </c>
    </row>
    <row r="30" spans="1:8" ht="19.5" customHeight="1">
      <c r="A30" s="24"/>
      <c r="B30" s="25"/>
      <c r="C30" s="99"/>
      <c r="D30" s="58" t="s">
        <v>66</v>
      </c>
      <c r="E30" s="71" t="s">
        <v>496</v>
      </c>
      <c r="F30" s="34">
        <v>350</v>
      </c>
      <c r="G30" s="84"/>
      <c r="H30" s="80">
        <v>1000</v>
      </c>
    </row>
    <row r="31" spans="1:8" ht="19.5" customHeight="1">
      <c r="A31" s="24"/>
      <c r="B31" s="25"/>
      <c r="C31" s="99"/>
      <c r="D31" s="58" t="s">
        <v>67</v>
      </c>
      <c r="E31" s="71" t="s">
        <v>472</v>
      </c>
      <c r="F31" s="34">
        <v>550</v>
      </c>
      <c r="G31" s="84"/>
      <c r="H31" s="80">
        <v>1900</v>
      </c>
    </row>
    <row r="32" spans="1:8" ht="19.5" customHeight="1">
      <c r="A32" s="24"/>
      <c r="B32" s="25"/>
      <c r="C32" s="99"/>
      <c r="D32" s="58" t="s">
        <v>68</v>
      </c>
      <c r="E32" s="71" t="s">
        <v>498</v>
      </c>
      <c r="F32" s="34">
        <v>400</v>
      </c>
      <c r="G32" s="84"/>
      <c r="H32" s="80">
        <v>1750</v>
      </c>
    </row>
    <row r="33" spans="1:8" ht="19.5" customHeight="1">
      <c r="A33" s="24"/>
      <c r="B33" s="25"/>
      <c r="C33" s="99"/>
      <c r="D33" s="58" t="s">
        <v>69</v>
      </c>
      <c r="E33" s="71" t="s">
        <v>497</v>
      </c>
      <c r="F33" s="34">
        <v>550</v>
      </c>
      <c r="G33" s="84"/>
      <c r="H33" s="80">
        <v>1950</v>
      </c>
    </row>
    <row r="34" spans="1:8" ht="19.5" customHeight="1">
      <c r="A34" s="24"/>
      <c r="B34" s="25"/>
      <c r="C34" s="99"/>
      <c r="D34" s="58" t="s">
        <v>70</v>
      </c>
      <c r="E34" s="71" t="s">
        <v>473</v>
      </c>
      <c r="F34" s="34">
        <v>350</v>
      </c>
      <c r="G34" s="84"/>
      <c r="H34" s="80">
        <v>1100</v>
      </c>
    </row>
    <row r="35" spans="1:8" ht="19.5" customHeight="1">
      <c r="A35" s="24"/>
      <c r="B35" s="25"/>
      <c r="C35" s="99"/>
      <c r="D35" s="58" t="s">
        <v>71</v>
      </c>
      <c r="E35" s="71" t="s">
        <v>499</v>
      </c>
      <c r="F35" s="34">
        <v>400</v>
      </c>
      <c r="G35" s="84"/>
      <c r="H35" s="80">
        <v>1600</v>
      </c>
    </row>
    <row r="36" spans="1:8" ht="19.5" customHeight="1">
      <c r="A36" s="24"/>
      <c r="B36" s="25"/>
      <c r="C36" s="99"/>
      <c r="D36" s="58" t="s">
        <v>72</v>
      </c>
      <c r="E36" s="71" t="s">
        <v>467</v>
      </c>
      <c r="F36" s="34">
        <v>450</v>
      </c>
      <c r="G36" s="84"/>
      <c r="H36" s="80">
        <v>1850</v>
      </c>
    </row>
    <row r="37" spans="1:8" ht="19.5" customHeight="1">
      <c r="A37" s="24"/>
      <c r="B37" s="25"/>
      <c r="C37" s="99"/>
      <c r="D37" s="58" t="s">
        <v>73</v>
      </c>
      <c r="E37" s="71" t="s">
        <v>474</v>
      </c>
      <c r="F37" s="34">
        <v>500</v>
      </c>
      <c r="G37" s="84"/>
      <c r="H37" s="80">
        <v>1800</v>
      </c>
    </row>
    <row r="38" spans="1:8" ht="19.5" customHeight="1">
      <c r="A38" s="24"/>
      <c r="B38" s="25"/>
      <c r="C38" s="99"/>
      <c r="D38" s="58"/>
      <c r="E38" s="103"/>
      <c r="F38" s="4"/>
      <c r="G38" s="29"/>
      <c r="H38" s="137"/>
    </row>
    <row r="39" spans="1:8" ht="19.5" customHeight="1">
      <c r="A39" s="24"/>
      <c r="B39" s="25"/>
      <c r="C39" s="99"/>
      <c r="D39" s="61"/>
      <c r="E39" s="3"/>
      <c r="F39" s="4"/>
      <c r="G39" s="29"/>
      <c r="H39" s="137"/>
    </row>
    <row r="40" spans="1:8" ht="19.5" customHeight="1">
      <c r="A40" s="24"/>
      <c r="B40" s="25"/>
      <c r="C40" s="99"/>
      <c r="D40" s="61"/>
      <c r="E40" s="3"/>
      <c r="F40" s="4"/>
      <c r="G40" s="29"/>
      <c r="H40" s="137"/>
    </row>
    <row r="41" spans="1:8" ht="19.5" customHeight="1">
      <c r="A41" s="24"/>
      <c r="B41" s="25"/>
      <c r="C41" s="99"/>
      <c r="D41" s="61"/>
      <c r="E41" s="3"/>
      <c r="F41" s="4"/>
      <c r="G41" s="29"/>
      <c r="H41" s="137"/>
    </row>
    <row r="42" spans="1:8" ht="19.5" customHeight="1">
      <c r="A42" s="24"/>
      <c r="B42" s="25"/>
      <c r="C42" s="99"/>
      <c r="D42" s="61"/>
      <c r="E42" s="3"/>
      <c r="F42" s="4"/>
      <c r="G42" s="29"/>
      <c r="H42" s="137"/>
    </row>
    <row r="43" spans="1:8" ht="19.5" customHeight="1">
      <c r="A43" s="24"/>
      <c r="B43" s="25"/>
      <c r="C43" s="99"/>
      <c r="D43" s="61"/>
      <c r="E43" s="3"/>
      <c r="F43" s="4"/>
      <c r="G43" s="29"/>
      <c r="H43" s="137"/>
    </row>
    <row r="44" spans="1:8" ht="19.5" customHeight="1">
      <c r="A44" s="24"/>
      <c r="B44" s="25"/>
      <c r="C44" s="99"/>
      <c r="D44" s="61"/>
      <c r="E44" s="3"/>
      <c r="F44" s="4"/>
      <c r="G44" s="29"/>
      <c r="H44" s="137"/>
    </row>
    <row r="45" spans="1:8" ht="19.5" customHeight="1">
      <c r="A45" s="24"/>
      <c r="B45" s="25"/>
      <c r="C45" s="99"/>
      <c r="D45" s="61"/>
      <c r="E45" s="3"/>
      <c r="F45" s="4"/>
      <c r="G45" s="29"/>
      <c r="H45" s="137"/>
    </row>
    <row r="46" spans="1:8" ht="19.5" customHeight="1">
      <c r="A46" s="24"/>
      <c r="B46" s="25"/>
      <c r="C46" s="99"/>
      <c r="D46" s="61"/>
      <c r="E46" s="3"/>
      <c r="F46" s="4"/>
      <c r="G46" s="29"/>
      <c r="H46" s="137"/>
    </row>
    <row r="47" spans="1:8" ht="19.5" customHeight="1">
      <c r="A47" s="100"/>
      <c r="B47" s="101"/>
      <c r="C47" s="102"/>
      <c r="D47" s="62"/>
      <c r="E47" s="5"/>
      <c r="F47" s="6"/>
      <c r="G47" s="30"/>
      <c r="H47" s="145"/>
    </row>
    <row r="48" spans="1:8" s="13" customFormat="1" ht="19.5" customHeight="1">
      <c r="A48" s="15"/>
      <c r="B48" s="22"/>
      <c r="C48" s="23"/>
      <c r="D48" s="59"/>
      <c r="E48" s="7" t="str">
        <f>CONCATENATE(FIXED(COUNTA(E27:E47),0,0),"　店")</f>
        <v>11　店</v>
      </c>
      <c r="F48" s="9">
        <f>SUM(F27:F47)</f>
        <v>4800</v>
      </c>
      <c r="G48" s="9">
        <f>SUM(G27:G47)</f>
        <v>0</v>
      </c>
      <c r="H48" s="49">
        <f>SUM(H27:H47)</f>
        <v>17500</v>
      </c>
    </row>
    <row r="49" spans="1:8" s="13" customFormat="1" ht="19.5" customHeight="1">
      <c r="A49" s="165" t="s">
        <v>568</v>
      </c>
      <c r="B49" s="1"/>
      <c r="C49" s="1"/>
      <c r="D49" s="74"/>
      <c r="E49" s="2"/>
      <c r="F49" s="2"/>
      <c r="G49" s="2"/>
      <c r="H49" s="12" t="s">
        <v>46</v>
      </c>
    </row>
  </sheetData>
  <sheetProtection password="CC47" sheet="1" objects="1" scenarios="1" formatCells="0"/>
  <mergeCells count="8">
    <mergeCell ref="E1:F1"/>
    <mergeCell ref="E2:F2"/>
    <mergeCell ref="E3:F3"/>
    <mergeCell ref="A4:C4"/>
    <mergeCell ref="G3:H3"/>
    <mergeCell ref="A2:C2"/>
    <mergeCell ref="A1:C1"/>
    <mergeCell ref="D4:E4"/>
  </mergeCells>
  <dataValidations count="8">
    <dataValidation type="whole" operator="lessThanOrEqual" allowBlank="1" showInputMessage="1" showErrorMessage="1" sqref="H26">
      <formula1>F26</formula1>
    </dataValidation>
    <dataValidation type="whole" operator="lessThanOrEqual" allowBlank="1" showInputMessage="1" showErrorMessage="1" sqref="H16:H24 G27:G47 H38:H47 G5:G24">
      <formula1>G16</formula1>
    </dataValidation>
    <dataValidation operator="lessThanOrEqual" allowBlank="1" showInputMessage="1" showErrorMessage="1" sqref="G3 H49:H65536"/>
    <dataValidation type="whole" operator="lessThanOrEqual" showInputMessage="1" showErrorMessage="1" sqref="HH3:IV65536">
      <formula1>HF3</formula1>
    </dataValidation>
    <dataValidation type="whole" operator="lessThanOrEqual" showInputMessage="1" showErrorMessage="1" sqref="GS3:HG65536">
      <formula1>GO3</formula1>
    </dataValidation>
    <dataValidation type="whole" operator="lessThanOrEqual" showInputMessage="1" showErrorMessage="1" sqref="I3:GR65536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operator="lessThanOrEqual" showInputMessage="1" showErrorMessage="1" sqref="I1:IV2"/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H50"/>
  <sheetViews>
    <sheetView showZeros="0" zoomScale="70" zoomScaleNormal="70" zoomScaleSheetLayoutView="55" zoomScalePageLayoutView="0" workbookViewId="0" topLeftCell="A1">
      <pane xSplit="3" ySplit="2" topLeftCell="D3" activePane="bottomRight" state="frozen"/>
      <selection pane="topLeft" activeCell="A11" sqref="A11:B11"/>
      <selection pane="topRight" activeCell="A11" sqref="A11:B11"/>
      <selection pane="bottomLeft" activeCell="A11" sqref="A11:B11"/>
      <selection pane="bottomRight" activeCell="A11" sqref="A11:B11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73" customWidth="1"/>
    <col min="5" max="7" width="20.625" style="14" customWidth="1"/>
    <col min="8" max="8" width="20.625" style="11" customWidth="1"/>
    <col min="9" max="16384" width="9.00390625" style="10" customWidth="1"/>
  </cols>
  <sheetData>
    <row r="1" spans="1:8" ht="39.75" customHeight="1">
      <c r="A1" s="263" t="s">
        <v>0</v>
      </c>
      <c r="B1" s="264"/>
      <c r="C1" s="265"/>
      <c r="D1" s="86" t="s">
        <v>48</v>
      </c>
      <c r="E1" s="252"/>
      <c r="F1" s="253"/>
      <c r="G1" s="85" t="s">
        <v>300</v>
      </c>
      <c r="H1" s="144"/>
    </row>
    <row r="2" spans="1:8" ht="39.75" customHeight="1">
      <c r="A2" s="260"/>
      <c r="B2" s="261"/>
      <c r="C2" s="262"/>
      <c r="D2" s="86" t="s">
        <v>49</v>
      </c>
      <c r="E2" s="254"/>
      <c r="F2" s="253"/>
      <c r="G2" s="85" t="s">
        <v>15</v>
      </c>
      <c r="H2" s="166">
        <f>SUM(A6)</f>
        <v>0</v>
      </c>
    </row>
    <row r="3" spans="5:8" ht="24.75" customHeight="1">
      <c r="E3" s="255"/>
      <c r="F3" s="255"/>
      <c r="G3" s="258"/>
      <c r="H3" s="267"/>
    </row>
    <row r="4" spans="1:8" s="13" customFormat="1" ht="19.5" customHeight="1">
      <c r="A4" s="256" t="s">
        <v>51</v>
      </c>
      <c r="B4" s="236"/>
      <c r="C4" s="257"/>
      <c r="D4" s="266" t="s">
        <v>47</v>
      </c>
      <c r="E4" s="227"/>
      <c r="F4" s="135" t="s">
        <v>52</v>
      </c>
      <c r="G4" s="164" t="s">
        <v>439</v>
      </c>
      <c r="H4" s="148" t="s">
        <v>50</v>
      </c>
    </row>
    <row r="5" spans="1:8" ht="19.5" customHeight="1">
      <c r="A5" s="93" t="s">
        <v>18</v>
      </c>
      <c r="B5" s="94"/>
      <c r="C5" s="94"/>
      <c r="D5" s="57" t="s">
        <v>74</v>
      </c>
      <c r="E5" s="150" t="s">
        <v>421</v>
      </c>
      <c r="F5" s="35">
        <v>550</v>
      </c>
      <c r="G5" s="104"/>
      <c r="H5" s="136">
        <v>1750</v>
      </c>
    </row>
    <row r="6" spans="1:8" ht="19.5" customHeight="1">
      <c r="A6" s="173">
        <f>SUM(G48)</f>
        <v>0</v>
      </c>
      <c r="B6" s="26" t="s">
        <v>37</v>
      </c>
      <c r="C6" s="26">
        <f>SUM(F48)</f>
        <v>7700</v>
      </c>
      <c r="D6" s="58" t="s">
        <v>75</v>
      </c>
      <c r="E6" s="151" t="s">
        <v>422</v>
      </c>
      <c r="F6" s="36">
        <v>750</v>
      </c>
      <c r="G6" s="105"/>
      <c r="H6" s="137">
        <v>2350</v>
      </c>
    </row>
    <row r="7" spans="1:8" ht="19.5" customHeight="1">
      <c r="A7" s="106"/>
      <c r="B7" s="107"/>
      <c r="C7" s="107"/>
      <c r="D7" s="58" t="s">
        <v>76</v>
      </c>
      <c r="E7" s="151" t="s">
        <v>519</v>
      </c>
      <c r="F7" s="36">
        <v>600</v>
      </c>
      <c r="G7" s="105"/>
      <c r="H7" s="137">
        <v>2450</v>
      </c>
    </row>
    <row r="8" spans="1:8" ht="19.5" customHeight="1">
      <c r="A8" s="106"/>
      <c r="B8" s="107"/>
      <c r="C8" s="107"/>
      <c r="D8" s="58" t="s">
        <v>77</v>
      </c>
      <c r="E8" s="151" t="s">
        <v>306</v>
      </c>
      <c r="F8" s="36">
        <v>1000</v>
      </c>
      <c r="G8" s="105"/>
      <c r="H8" s="137">
        <v>3900</v>
      </c>
    </row>
    <row r="9" spans="1:8" ht="19.5" customHeight="1">
      <c r="A9" s="106"/>
      <c r="B9" s="107"/>
      <c r="C9" s="107"/>
      <c r="D9" s="58" t="s">
        <v>78</v>
      </c>
      <c r="E9" s="151" t="s">
        <v>423</v>
      </c>
      <c r="F9" s="36">
        <v>550</v>
      </c>
      <c r="G9" s="105"/>
      <c r="H9" s="137">
        <v>2100</v>
      </c>
    </row>
    <row r="10" spans="1:8" ht="19.5" customHeight="1">
      <c r="A10" s="106"/>
      <c r="B10" s="107"/>
      <c r="C10" s="107"/>
      <c r="D10" s="58" t="s">
        <v>79</v>
      </c>
      <c r="E10" s="151" t="s">
        <v>424</v>
      </c>
      <c r="F10" s="36">
        <v>400</v>
      </c>
      <c r="G10" s="105"/>
      <c r="H10" s="137">
        <v>1350</v>
      </c>
    </row>
    <row r="11" spans="1:8" ht="19.5" customHeight="1">
      <c r="A11" s="106"/>
      <c r="B11" s="107"/>
      <c r="C11" s="107"/>
      <c r="D11" s="58" t="s">
        <v>80</v>
      </c>
      <c r="E11" s="151" t="s">
        <v>425</v>
      </c>
      <c r="F11" s="36">
        <v>400</v>
      </c>
      <c r="G11" s="105"/>
      <c r="H11" s="137">
        <v>1550</v>
      </c>
    </row>
    <row r="12" spans="1:8" ht="19.5" customHeight="1">
      <c r="A12" s="106"/>
      <c r="B12" s="107"/>
      <c r="C12" s="107"/>
      <c r="D12" s="58" t="s">
        <v>81</v>
      </c>
      <c r="E12" s="151" t="s">
        <v>426</v>
      </c>
      <c r="F12" s="36">
        <v>500</v>
      </c>
      <c r="G12" s="105"/>
      <c r="H12" s="137">
        <v>1800</v>
      </c>
    </row>
    <row r="13" spans="1:8" ht="19.5" customHeight="1">
      <c r="A13" s="106"/>
      <c r="B13" s="107"/>
      <c r="C13" s="107"/>
      <c r="D13" s="58" t="s">
        <v>82</v>
      </c>
      <c r="E13" s="151" t="s">
        <v>427</v>
      </c>
      <c r="F13" s="36">
        <v>300</v>
      </c>
      <c r="G13" s="105"/>
      <c r="H13" s="137">
        <v>1300</v>
      </c>
    </row>
    <row r="14" spans="1:8" ht="19.5" customHeight="1">
      <c r="A14" s="106"/>
      <c r="B14" s="107"/>
      <c r="C14" s="107"/>
      <c r="D14" s="58" t="s">
        <v>83</v>
      </c>
      <c r="E14" s="151" t="s">
        <v>428</v>
      </c>
      <c r="F14" s="36">
        <v>350</v>
      </c>
      <c r="G14" s="105"/>
      <c r="H14" s="137">
        <v>1050</v>
      </c>
    </row>
    <row r="15" spans="1:8" ht="19.5" customHeight="1">
      <c r="A15" s="106"/>
      <c r="B15" s="107"/>
      <c r="C15" s="107"/>
      <c r="D15" s="58" t="s">
        <v>84</v>
      </c>
      <c r="E15" s="151" t="s">
        <v>429</v>
      </c>
      <c r="F15" s="36">
        <v>450</v>
      </c>
      <c r="G15" s="105"/>
      <c r="H15" s="137">
        <v>1600</v>
      </c>
    </row>
    <row r="16" spans="1:8" ht="19.5" customHeight="1">
      <c r="A16" s="106"/>
      <c r="B16" s="107"/>
      <c r="C16" s="107"/>
      <c r="D16" s="58" t="s">
        <v>85</v>
      </c>
      <c r="E16" s="151" t="s">
        <v>430</v>
      </c>
      <c r="F16" s="36">
        <v>300</v>
      </c>
      <c r="G16" s="105"/>
      <c r="H16" s="137">
        <v>1350</v>
      </c>
    </row>
    <row r="17" spans="1:8" ht="19.5" customHeight="1">
      <c r="A17" s="106"/>
      <c r="B17" s="107"/>
      <c r="C17" s="107"/>
      <c r="D17" s="58" t="s">
        <v>86</v>
      </c>
      <c r="E17" s="151" t="s">
        <v>431</v>
      </c>
      <c r="F17" s="36">
        <v>300</v>
      </c>
      <c r="G17" s="105"/>
      <c r="H17" s="137">
        <v>1300</v>
      </c>
    </row>
    <row r="18" spans="1:8" ht="19.5" customHeight="1">
      <c r="A18" s="106"/>
      <c r="B18" s="107"/>
      <c r="C18" s="107"/>
      <c r="D18" s="58" t="s">
        <v>87</v>
      </c>
      <c r="E18" s="151" t="s">
        <v>432</v>
      </c>
      <c r="F18" s="36">
        <v>1250</v>
      </c>
      <c r="G18" s="105"/>
      <c r="H18" s="137">
        <v>4950</v>
      </c>
    </row>
    <row r="19" spans="1:8" ht="19.5" customHeight="1">
      <c r="A19" s="106"/>
      <c r="B19" s="107"/>
      <c r="C19" s="107"/>
      <c r="D19" s="58"/>
      <c r="E19" s="151" t="s">
        <v>307</v>
      </c>
      <c r="F19" s="36"/>
      <c r="G19" s="105"/>
      <c r="H19" s="137">
        <v>250</v>
      </c>
    </row>
    <row r="20" spans="1:8" ht="19.5" customHeight="1">
      <c r="A20" s="106"/>
      <c r="B20" s="107"/>
      <c r="C20" s="107"/>
      <c r="D20" s="58"/>
      <c r="E20" s="151"/>
      <c r="F20" s="36"/>
      <c r="G20" s="105"/>
      <c r="H20" s="137"/>
    </row>
    <row r="21" spans="1:8" ht="19.5" customHeight="1">
      <c r="A21" s="106"/>
      <c r="B21" s="107"/>
      <c r="C21" s="107"/>
      <c r="D21" s="58"/>
      <c r="E21" s="151"/>
      <c r="F21" s="36"/>
      <c r="G21" s="105"/>
      <c r="H21" s="137"/>
    </row>
    <row r="22" spans="1:8" ht="19.5" customHeight="1">
      <c r="A22" s="108"/>
      <c r="B22" s="109"/>
      <c r="C22" s="109"/>
      <c r="D22" s="67"/>
      <c r="E22" s="152"/>
      <c r="F22" s="6"/>
      <c r="G22" s="30"/>
      <c r="H22" s="145"/>
    </row>
    <row r="23" spans="1:8" ht="19.5" customHeight="1">
      <c r="A23" s="108"/>
      <c r="B23" s="109"/>
      <c r="C23" s="109"/>
      <c r="D23" s="67"/>
      <c r="E23" s="152"/>
      <c r="F23" s="6"/>
      <c r="G23" s="30"/>
      <c r="H23" s="145"/>
    </row>
    <row r="24" spans="1:8" ht="19.5" customHeight="1">
      <c r="A24" s="108"/>
      <c r="B24" s="109"/>
      <c r="C24" s="109"/>
      <c r="D24" s="67"/>
      <c r="E24" s="5"/>
      <c r="F24" s="6"/>
      <c r="G24" s="30"/>
      <c r="H24" s="145"/>
    </row>
    <row r="25" spans="1:8" ht="19.5" customHeight="1">
      <c r="A25" s="108"/>
      <c r="B25" s="109"/>
      <c r="C25" s="109"/>
      <c r="D25" s="67"/>
      <c r="E25" s="5"/>
      <c r="F25" s="6"/>
      <c r="G25" s="30"/>
      <c r="H25" s="145"/>
    </row>
    <row r="26" spans="1:8" ht="19.5" customHeight="1">
      <c r="A26" s="108"/>
      <c r="B26" s="109"/>
      <c r="C26" s="109"/>
      <c r="D26" s="67"/>
      <c r="E26" s="5"/>
      <c r="F26" s="6"/>
      <c r="G26" s="30"/>
      <c r="H26" s="145"/>
    </row>
    <row r="27" spans="1:8" ht="19.5" customHeight="1">
      <c r="A27" s="108"/>
      <c r="B27" s="109"/>
      <c r="C27" s="109"/>
      <c r="D27" s="67"/>
      <c r="E27" s="5"/>
      <c r="F27" s="6"/>
      <c r="G27" s="30"/>
      <c r="H27" s="145"/>
    </row>
    <row r="28" spans="1:8" ht="19.5" customHeight="1">
      <c r="A28" s="108"/>
      <c r="B28" s="109"/>
      <c r="C28" s="109"/>
      <c r="D28" s="67"/>
      <c r="E28" s="5"/>
      <c r="F28" s="6"/>
      <c r="G28" s="30"/>
      <c r="H28" s="145"/>
    </row>
    <row r="29" spans="1:8" ht="19.5" customHeight="1">
      <c r="A29" s="108"/>
      <c r="B29" s="109"/>
      <c r="C29" s="109"/>
      <c r="D29" s="67"/>
      <c r="E29" s="5"/>
      <c r="F29" s="6"/>
      <c r="G29" s="30"/>
      <c r="H29" s="145"/>
    </row>
    <row r="30" spans="1:8" ht="19.5" customHeight="1">
      <c r="A30" s="108"/>
      <c r="B30" s="109"/>
      <c r="C30" s="109"/>
      <c r="D30" s="67"/>
      <c r="E30" s="5"/>
      <c r="F30" s="6"/>
      <c r="G30" s="30"/>
      <c r="H30" s="145"/>
    </row>
    <row r="31" spans="1:8" ht="19.5" customHeight="1">
      <c r="A31" s="108"/>
      <c r="B31" s="109"/>
      <c r="C31" s="109"/>
      <c r="D31" s="67"/>
      <c r="E31" s="5"/>
      <c r="F31" s="6"/>
      <c r="G31" s="30"/>
      <c r="H31" s="145"/>
    </row>
    <row r="32" spans="1:8" ht="19.5" customHeight="1">
      <c r="A32" s="108"/>
      <c r="B32" s="109"/>
      <c r="C32" s="109"/>
      <c r="D32" s="67"/>
      <c r="E32" s="5"/>
      <c r="F32" s="6"/>
      <c r="G32" s="30"/>
      <c r="H32" s="145"/>
    </row>
    <row r="33" spans="1:8" ht="19.5" customHeight="1">
      <c r="A33" s="108"/>
      <c r="B33" s="109"/>
      <c r="C33" s="109"/>
      <c r="D33" s="67"/>
      <c r="E33" s="5"/>
      <c r="F33" s="6"/>
      <c r="G33" s="30"/>
      <c r="H33" s="145"/>
    </row>
    <row r="34" spans="1:8" ht="19.5" customHeight="1">
      <c r="A34" s="108"/>
      <c r="B34" s="109"/>
      <c r="C34" s="109"/>
      <c r="D34" s="67"/>
      <c r="E34" s="5"/>
      <c r="F34" s="6"/>
      <c r="G34" s="30"/>
      <c r="H34" s="145"/>
    </row>
    <row r="35" spans="1:8" ht="19.5" customHeight="1">
      <c r="A35" s="108"/>
      <c r="B35" s="109"/>
      <c r="C35" s="109"/>
      <c r="D35" s="67"/>
      <c r="E35" s="5"/>
      <c r="F35" s="6"/>
      <c r="G35" s="30"/>
      <c r="H35" s="145"/>
    </row>
    <row r="36" spans="1:8" ht="19.5" customHeight="1">
      <c r="A36" s="108"/>
      <c r="B36" s="109"/>
      <c r="C36" s="109"/>
      <c r="D36" s="67"/>
      <c r="E36" s="5"/>
      <c r="F36" s="6"/>
      <c r="G36" s="30"/>
      <c r="H36" s="145"/>
    </row>
    <row r="37" spans="1:8" ht="19.5" customHeight="1">
      <c r="A37" s="108"/>
      <c r="B37" s="109"/>
      <c r="C37" s="109"/>
      <c r="D37" s="67"/>
      <c r="E37" s="5"/>
      <c r="F37" s="6"/>
      <c r="G37" s="30"/>
      <c r="H37" s="145"/>
    </row>
    <row r="38" spans="1:8" ht="19.5" customHeight="1">
      <c r="A38" s="108"/>
      <c r="B38" s="109"/>
      <c r="C38" s="109"/>
      <c r="D38" s="67"/>
      <c r="E38" s="5"/>
      <c r="F38" s="6"/>
      <c r="G38" s="30"/>
      <c r="H38" s="145"/>
    </row>
    <row r="39" spans="1:8" ht="19.5" customHeight="1">
      <c r="A39" s="108"/>
      <c r="B39" s="109"/>
      <c r="C39" s="109"/>
      <c r="D39" s="67"/>
      <c r="E39" s="5"/>
      <c r="F39" s="6"/>
      <c r="G39" s="30"/>
      <c r="H39" s="145"/>
    </row>
    <row r="40" spans="1:8" ht="19.5" customHeight="1">
      <c r="A40" s="108"/>
      <c r="B40" s="109"/>
      <c r="C40" s="109"/>
      <c r="D40" s="67"/>
      <c r="E40" s="5"/>
      <c r="F40" s="6"/>
      <c r="G40" s="30"/>
      <c r="H40" s="145"/>
    </row>
    <row r="41" spans="1:8" ht="19.5" customHeight="1">
      <c r="A41" s="108"/>
      <c r="B41" s="109"/>
      <c r="C41" s="109"/>
      <c r="D41" s="67"/>
      <c r="E41" s="5"/>
      <c r="F41" s="6"/>
      <c r="G41" s="30"/>
      <c r="H41" s="145"/>
    </row>
    <row r="42" spans="1:8" ht="19.5" customHeight="1">
      <c r="A42" s="108"/>
      <c r="B42" s="109"/>
      <c r="C42" s="109"/>
      <c r="D42" s="67"/>
      <c r="E42" s="5"/>
      <c r="F42" s="6"/>
      <c r="G42" s="30"/>
      <c r="H42" s="145"/>
    </row>
    <row r="43" spans="1:8" ht="19.5" customHeight="1">
      <c r="A43" s="108"/>
      <c r="B43" s="109"/>
      <c r="C43" s="109"/>
      <c r="D43" s="67"/>
      <c r="E43" s="5"/>
      <c r="F43" s="6"/>
      <c r="G43" s="30"/>
      <c r="H43" s="145"/>
    </row>
    <row r="44" spans="1:8" ht="19.5" customHeight="1">
      <c r="A44" s="108"/>
      <c r="B44" s="109"/>
      <c r="C44" s="109"/>
      <c r="D44" s="67"/>
      <c r="E44" s="5"/>
      <c r="F44" s="6"/>
      <c r="G44" s="30"/>
      <c r="H44" s="145"/>
    </row>
    <row r="45" spans="1:8" ht="19.5" customHeight="1">
      <c r="A45" s="108"/>
      <c r="B45" s="109"/>
      <c r="C45" s="109"/>
      <c r="D45" s="67"/>
      <c r="E45" s="5"/>
      <c r="F45" s="6"/>
      <c r="G45" s="30"/>
      <c r="H45" s="145"/>
    </row>
    <row r="46" spans="1:8" ht="19.5" customHeight="1">
      <c r="A46" s="108"/>
      <c r="B46" s="109"/>
      <c r="C46" s="109"/>
      <c r="D46" s="67"/>
      <c r="E46" s="5"/>
      <c r="F46" s="6"/>
      <c r="G46" s="30"/>
      <c r="H46" s="145"/>
    </row>
    <row r="47" spans="1:8" ht="19.5" customHeight="1">
      <c r="A47" s="108"/>
      <c r="B47" s="109"/>
      <c r="C47" s="109"/>
      <c r="D47" s="67"/>
      <c r="E47" s="5"/>
      <c r="F47" s="6"/>
      <c r="G47" s="30"/>
      <c r="H47" s="145"/>
    </row>
    <row r="48" spans="1:8" s="13" customFormat="1" ht="19.5" customHeight="1">
      <c r="A48" s="15"/>
      <c r="B48" s="22"/>
      <c r="C48" s="22"/>
      <c r="D48" s="59"/>
      <c r="E48" s="7" t="str">
        <f>CONCATENATE(FIXED(COUNTA(E5:E47),0,0),"　店")</f>
        <v>15　店</v>
      </c>
      <c r="F48" s="9">
        <f>SUM(F5:F47)</f>
        <v>7700</v>
      </c>
      <c r="G48" s="9">
        <f>SUM(G5:G47)</f>
        <v>0</v>
      </c>
      <c r="H48" s="50">
        <f>SUM(H5:H47)</f>
        <v>29050</v>
      </c>
    </row>
    <row r="49" spans="1:8" s="13" customFormat="1" ht="19.5" customHeight="1">
      <c r="A49" s="165" t="s">
        <v>568</v>
      </c>
      <c r="B49" s="1"/>
      <c r="C49" s="1"/>
      <c r="D49" s="74"/>
      <c r="E49" s="2"/>
      <c r="F49" s="2"/>
      <c r="G49" s="2"/>
      <c r="H49" s="12" t="s">
        <v>46</v>
      </c>
    </row>
    <row r="50" ht="13.5">
      <c r="H50" s="162"/>
    </row>
  </sheetData>
  <sheetProtection password="CC47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9">
    <dataValidation type="whole" operator="lessThanOrEqual" allowBlank="1" showInputMessage="1" showErrorMessage="1" sqref="H48">
      <formula1>F48</formula1>
    </dataValidation>
    <dataValidation type="whole" operator="lessThanOrEqual" showInputMessage="1" showErrorMessage="1" sqref="I5:GS48 I50:GS65536 I49:GR49 I3:GR4">
      <formula1>#REF!</formula1>
    </dataValidation>
    <dataValidation type="whole" operator="lessThanOrEqual" showInputMessage="1" showErrorMessage="1" sqref="HH3:IV4 HJ5:IV48 HJ50:IV65536 HH49:IV49">
      <formula1>HF3</formula1>
    </dataValidation>
    <dataValidation type="whole" operator="lessThanOrEqual" showInputMessage="1" showErrorMessage="1" sqref="GS3:HG4 GS49:HG49">
      <formula1>GO3</formula1>
    </dataValidation>
    <dataValidation operator="lessThanOrEqual" allowBlank="1" showInputMessage="1" showErrorMessage="1" sqref="H3 H49 H5:H47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GT5:HI48 GT50:HI65536">
      <formula1>GO5</formula1>
    </dataValidation>
    <dataValidation type="whole" operator="lessThanOrEqual" allowBlank="1" showInputMessage="1" showErrorMessage="1" sqref="G5:G47">
      <formula1>F5</formula1>
    </dataValidation>
    <dataValidation operator="lessThanOrEqual" showInputMessage="1" showErrorMessage="1" sqref="I1:IV2"/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H49"/>
  <sheetViews>
    <sheetView showZeros="0" zoomScale="70" zoomScaleNormal="70" zoomScaleSheetLayoutView="55" zoomScalePageLayoutView="0" workbookViewId="0" topLeftCell="A1">
      <pane xSplit="3" ySplit="2" topLeftCell="D3" activePane="bottomRight" state="frozen"/>
      <selection pane="topLeft" activeCell="A11" sqref="A11:B11"/>
      <selection pane="topRight" activeCell="A11" sqref="A11:B11"/>
      <selection pane="bottomLeft" activeCell="A11" sqref="A11:B11"/>
      <selection pane="bottomRight" activeCell="A11" sqref="A11:B11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73" customWidth="1"/>
    <col min="5" max="7" width="20.625" style="14" customWidth="1"/>
    <col min="8" max="8" width="20.625" style="11" customWidth="1"/>
    <col min="9" max="16384" width="9.00390625" style="10" customWidth="1"/>
  </cols>
  <sheetData>
    <row r="1" spans="1:8" ht="39.75" customHeight="1">
      <c r="A1" s="263" t="s">
        <v>0</v>
      </c>
      <c r="B1" s="264"/>
      <c r="C1" s="265"/>
      <c r="D1" s="86" t="s">
        <v>48</v>
      </c>
      <c r="E1" s="252"/>
      <c r="F1" s="253"/>
      <c r="G1" s="85" t="s">
        <v>300</v>
      </c>
      <c r="H1" s="144"/>
    </row>
    <row r="2" spans="1:8" ht="39.75" customHeight="1">
      <c r="A2" s="260"/>
      <c r="B2" s="261"/>
      <c r="C2" s="262"/>
      <c r="D2" s="86" t="s">
        <v>49</v>
      </c>
      <c r="E2" s="254"/>
      <c r="F2" s="253"/>
      <c r="G2" s="85" t="s">
        <v>15</v>
      </c>
      <c r="H2" s="166">
        <f>SUM(A6)</f>
        <v>0</v>
      </c>
    </row>
    <row r="3" spans="5:8" ht="24.75" customHeight="1">
      <c r="E3" s="255"/>
      <c r="F3" s="255"/>
      <c r="G3" s="258"/>
      <c r="H3" s="267"/>
    </row>
    <row r="4" spans="1:8" s="13" customFormat="1" ht="19.5" customHeight="1">
      <c r="A4" s="256" t="s">
        <v>51</v>
      </c>
      <c r="B4" s="236"/>
      <c r="C4" s="257"/>
      <c r="D4" s="266" t="s">
        <v>47</v>
      </c>
      <c r="E4" s="227"/>
      <c r="F4" s="135" t="s">
        <v>52</v>
      </c>
      <c r="G4" s="164" t="s">
        <v>439</v>
      </c>
      <c r="H4" s="148" t="s">
        <v>50</v>
      </c>
    </row>
    <row r="5" spans="1:8" ht="19.5" customHeight="1">
      <c r="A5" s="93" t="s">
        <v>19</v>
      </c>
      <c r="B5" s="94"/>
      <c r="C5" s="94"/>
      <c r="D5" s="57" t="s">
        <v>88</v>
      </c>
      <c r="E5" s="151" t="s">
        <v>405</v>
      </c>
      <c r="F5" s="39">
        <v>550</v>
      </c>
      <c r="G5" s="114"/>
      <c r="H5" s="136">
        <v>2150</v>
      </c>
    </row>
    <row r="6" spans="1:8" ht="19.5" customHeight="1">
      <c r="A6" s="173">
        <f>SUM(G48)</f>
        <v>0</v>
      </c>
      <c r="B6" s="26" t="s">
        <v>36</v>
      </c>
      <c r="C6" s="26">
        <f>SUM(F48)</f>
        <v>7500</v>
      </c>
      <c r="D6" s="58" t="s">
        <v>89</v>
      </c>
      <c r="E6" s="151" t="s">
        <v>406</v>
      </c>
      <c r="F6" s="39">
        <v>200</v>
      </c>
      <c r="G6" s="113"/>
      <c r="H6" s="137">
        <v>800</v>
      </c>
    </row>
    <row r="7" spans="1:8" ht="19.5" customHeight="1">
      <c r="A7" s="24"/>
      <c r="B7" s="25"/>
      <c r="C7" s="25"/>
      <c r="D7" s="58" t="s">
        <v>90</v>
      </c>
      <c r="E7" s="151" t="s">
        <v>407</v>
      </c>
      <c r="F7" s="39">
        <v>450</v>
      </c>
      <c r="G7" s="113"/>
      <c r="H7" s="137">
        <v>1500</v>
      </c>
    </row>
    <row r="8" spans="1:8" ht="19.5" customHeight="1">
      <c r="A8" s="24"/>
      <c r="B8" s="25"/>
      <c r="C8" s="25"/>
      <c r="D8" s="58" t="s">
        <v>91</v>
      </c>
      <c r="E8" s="151" t="s">
        <v>461</v>
      </c>
      <c r="F8" s="39">
        <v>500</v>
      </c>
      <c r="G8" s="113"/>
      <c r="H8" s="137">
        <v>1850</v>
      </c>
    </row>
    <row r="9" spans="1:8" ht="19.5" customHeight="1">
      <c r="A9" s="24"/>
      <c r="B9" s="25"/>
      <c r="C9" s="25"/>
      <c r="D9" s="58" t="s">
        <v>92</v>
      </c>
      <c r="E9" s="151" t="s">
        <v>408</v>
      </c>
      <c r="F9" s="39">
        <v>550</v>
      </c>
      <c r="G9" s="113"/>
      <c r="H9" s="137">
        <v>1700</v>
      </c>
    </row>
    <row r="10" spans="1:8" ht="19.5" customHeight="1">
      <c r="A10" s="24"/>
      <c r="B10" s="25"/>
      <c r="C10" s="25"/>
      <c r="D10" s="58" t="s">
        <v>93</v>
      </c>
      <c r="E10" s="151" t="s">
        <v>409</v>
      </c>
      <c r="F10" s="39">
        <v>400</v>
      </c>
      <c r="G10" s="113"/>
      <c r="H10" s="137">
        <v>1750</v>
      </c>
    </row>
    <row r="11" spans="1:8" ht="19.5" customHeight="1">
      <c r="A11" s="24"/>
      <c r="B11" s="25"/>
      <c r="C11" s="25"/>
      <c r="D11" s="58" t="s">
        <v>94</v>
      </c>
      <c r="E11" s="151" t="s">
        <v>462</v>
      </c>
      <c r="F11" s="39">
        <v>400</v>
      </c>
      <c r="G11" s="113"/>
      <c r="H11" s="137">
        <v>1300</v>
      </c>
    </row>
    <row r="12" spans="1:8" ht="19.5" customHeight="1">
      <c r="A12" s="24"/>
      <c r="B12" s="25"/>
      <c r="C12" s="25"/>
      <c r="D12" s="58" t="s">
        <v>95</v>
      </c>
      <c r="E12" s="151" t="s">
        <v>463</v>
      </c>
      <c r="F12" s="39">
        <v>350</v>
      </c>
      <c r="G12" s="113"/>
      <c r="H12" s="137">
        <v>1250</v>
      </c>
    </row>
    <row r="13" spans="1:8" ht="19.5" customHeight="1">
      <c r="A13" s="24"/>
      <c r="B13" s="25"/>
      <c r="C13" s="25"/>
      <c r="D13" s="58" t="s">
        <v>96</v>
      </c>
      <c r="E13" s="151" t="s">
        <v>464</v>
      </c>
      <c r="F13" s="39">
        <v>300</v>
      </c>
      <c r="G13" s="113"/>
      <c r="H13" s="137">
        <v>1100</v>
      </c>
    </row>
    <row r="14" spans="1:8" ht="19.5" customHeight="1">
      <c r="A14" s="24"/>
      <c r="B14" s="25"/>
      <c r="C14" s="25"/>
      <c r="D14" s="58" t="s">
        <v>97</v>
      </c>
      <c r="E14" s="151" t="s">
        <v>465</v>
      </c>
      <c r="F14" s="39">
        <v>200</v>
      </c>
      <c r="G14" s="113"/>
      <c r="H14" s="137">
        <v>850</v>
      </c>
    </row>
    <row r="15" spans="1:8" ht="19.5" customHeight="1">
      <c r="A15" s="24"/>
      <c r="B15" s="25"/>
      <c r="C15" s="25"/>
      <c r="D15" s="58" t="s">
        <v>98</v>
      </c>
      <c r="E15" s="151" t="s">
        <v>410</v>
      </c>
      <c r="F15" s="39">
        <v>450</v>
      </c>
      <c r="G15" s="113"/>
      <c r="H15" s="137">
        <v>1300</v>
      </c>
    </row>
    <row r="16" spans="1:8" ht="19.5" customHeight="1">
      <c r="A16" s="24"/>
      <c r="B16" s="25"/>
      <c r="C16" s="25"/>
      <c r="D16" s="58" t="s">
        <v>99</v>
      </c>
      <c r="E16" s="151" t="s">
        <v>459</v>
      </c>
      <c r="F16" s="39">
        <v>400</v>
      </c>
      <c r="G16" s="113"/>
      <c r="H16" s="137">
        <v>1300</v>
      </c>
    </row>
    <row r="17" spans="1:8" ht="19.5" customHeight="1">
      <c r="A17" s="24"/>
      <c r="B17" s="25"/>
      <c r="C17" s="25"/>
      <c r="D17" s="58" t="s">
        <v>100</v>
      </c>
      <c r="E17" s="151" t="s">
        <v>460</v>
      </c>
      <c r="F17" s="39">
        <v>350</v>
      </c>
      <c r="G17" s="113"/>
      <c r="H17" s="137">
        <v>1150</v>
      </c>
    </row>
    <row r="18" spans="1:8" ht="19.5" customHeight="1">
      <c r="A18" s="24"/>
      <c r="B18" s="25"/>
      <c r="C18" s="25"/>
      <c r="D18" s="58" t="s">
        <v>101</v>
      </c>
      <c r="E18" s="151" t="s">
        <v>434</v>
      </c>
      <c r="F18" s="39">
        <v>350</v>
      </c>
      <c r="G18" s="113"/>
      <c r="H18" s="137">
        <v>1550</v>
      </c>
    </row>
    <row r="19" spans="1:8" ht="19.5" customHeight="1">
      <c r="A19" s="24"/>
      <c r="B19" s="25"/>
      <c r="C19" s="25"/>
      <c r="D19" s="58" t="s">
        <v>102</v>
      </c>
      <c r="E19" s="151" t="s">
        <v>411</v>
      </c>
      <c r="F19" s="39">
        <v>700</v>
      </c>
      <c r="G19" s="113"/>
      <c r="H19" s="137">
        <v>2650</v>
      </c>
    </row>
    <row r="20" spans="1:8" ht="19.5" customHeight="1">
      <c r="A20" s="24"/>
      <c r="B20" s="25"/>
      <c r="C20" s="25"/>
      <c r="D20" s="58" t="s">
        <v>103</v>
      </c>
      <c r="E20" s="151" t="s">
        <v>435</v>
      </c>
      <c r="F20" s="39">
        <v>550</v>
      </c>
      <c r="G20" s="113"/>
      <c r="H20" s="137">
        <v>2300</v>
      </c>
    </row>
    <row r="21" spans="1:8" ht="19.5" customHeight="1">
      <c r="A21" s="24"/>
      <c r="B21" s="25"/>
      <c r="C21" s="25"/>
      <c r="D21" s="58" t="s">
        <v>104</v>
      </c>
      <c r="E21" s="151" t="s">
        <v>436</v>
      </c>
      <c r="F21" s="39">
        <v>350</v>
      </c>
      <c r="G21" s="113"/>
      <c r="H21" s="137">
        <v>1600</v>
      </c>
    </row>
    <row r="22" spans="1:8" ht="19.5" customHeight="1">
      <c r="A22" s="24"/>
      <c r="B22" s="25"/>
      <c r="C22" s="25"/>
      <c r="D22" s="58" t="s">
        <v>105</v>
      </c>
      <c r="E22" s="151" t="s">
        <v>437</v>
      </c>
      <c r="F22" s="39">
        <v>450</v>
      </c>
      <c r="G22" s="113"/>
      <c r="H22" s="137">
        <v>2450</v>
      </c>
    </row>
    <row r="23" spans="1:8" ht="19.5" customHeight="1">
      <c r="A23" s="24"/>
      <c r="B23" s="25"/>
      <c r="C23" s="25"/>
      <c r="D23" s="58"/>
      <c r="E23" s="20" t="s">
        <v>412</v>
      </c>
      <c r="F23" s="39" t="s">
        <v>569</v>
      </c>
      <c r="G23" s="113"/>
      <c r="H23" s="137">
        <v>2800</v>
      </c>
    </row>
    <row r="24" spans="1:8" ht="19.5" customHeight="1">
      <c r="A24" s="24"/>
      <c r="B24" s="25"/>
      <c r="C24" s="25"/>
      <c r="D24" s="58"/>
      <c r="E24" s="20"/>
      <c r="F24" s="39"/>
      <c r="G24" s="113"/>
      <c r="H24" s="137"/>
    </row>
    <row r="25" spans="1:8" ht="19.5" customHeight="1">
      <c r="A25" s="24"/>
      <c r="B25" s="25"/>
      <c r="C25" s="25"/>
      <c r="D25" s="58"/>
      <c r="E25" s="20"/>
      <c r="F25" s="39"/>
      <c r="G25" s="113"/>
      <c r="H25" s="137"/>
    </row>
    <row r="26" spans="1:8" ht="19.5" customHeight="1">
      <c r="A26" s="24"/>
      <c r="B26" s="25"/>
      <c r="C26" s="25"/>
      <c r="D26" s="58"/>
      <c r="E26" s="20"/>
      <c r="F26" s="39"/>
      <c r="G26" s="113"/>
      <c r="H26" s="137"/>
    </row>
    <row r="27" spans="1:8" ht="19.5" customHeight="1">
      <c r="A27" s="24"/>
      <c r="B27" s="25"/>
      <c r="C27" s="25"/>
      <c r="D27" s="58"/>
      <c r="E27" s="20"/>
      <c r="F27" s="39"/>
      <c r="G27" s="113"/>
      <c r="H27" s="137"/>
    </row>
    <row r="28" spans="1:8" ht="19.5" customHeight="1">
      <c r="A28" s="24"/>
      <c r="B28" s="25"/>
      <c r="C28" s="25"/>
      <c r="D28" s="58"/>
      <c r="E28" s="20"/>
      <c r="F28" s="39"/>
      <c r="G28" s="113"/>
      <c r="H28" s="137"/>
    </row>
    <row r="29" spans="1:8" ht="19.5" customHeight="1">
      <c r="A29" s="24"/>
      <c r="B29" s="25"/>
      <c r="C29" s="25"/>
      <c r="D29" s="58"/>
      <c r="E29" s="20"/>
      <c r="F29" s="39"/>
      <c r="G29" s="113"/>
      <c r="H29" s="137"/>
    </row>
    <row r="30" spans="1:8" ht="19.5" customHeight="1">
      <c r="A30" s="24"/>
      <c r="B30" s="25"/>
      <c r="C30" s="25"/>
      <c r="D30" s="58"/>
      <c r="E30" s="20"/>
      <c r="F30" s="39"/>
      <c r="G30" s="113"/>
      <c r="H30" s="137"/>
    </row>
    <row r="31" spans="1:8" ht="19.5" customHeight="1">
      <c r="A31" s="24"/>
      <c r="B31" s="25"/>
      <c r="C31" s="25"/>
      <c r="D31" s="58"/>
      <c r="E31" s="20"/>
      <c r="F31" s="39"/>
      <c r="G31" s="113"/>
      <c r="H31" s="137"/>
    </row>
    <row r="32" spans="1:8" ht="19.5" customHeight="1">
      <c r="A32" s="24"/>
      <c r="B32" s="25"/>
      <c r="C32" s="25"/>
      <c r="D32" s="58"/>
      <c r="E32" s="20"/>
      <c r="F32" s="4"/>
      <c r="G32" s="29"/>
      <c r="H32" s="137"/>
    </row>
    <row r="33" spans="1:8" ht="19.5" customHeight="1">
      <c r="A33" s="24"/>
      <c r="B33" s="25"/>
      <c r="C33" s="25"/>
      <c r="D33" s="58"/>
      <c r="E33" s="20"/>
      <c r="F33" s="4"/>
      <c r="G33" s="29"/>
      <c r="H33" s="137"/>
    </row>
    <row r="34" spans="1:8" ht="19.5" customHeight="1">
      <c r="A34" s="24"/>
      <c r="B34" s="25"/>
      <c r="C34" s="25"/>
      <c r="D34" s="58"/>
      <c r="E34" s="20"/>
      <c r="F34" s="4"/>
      <c r="G34" s="29"/>
      <c r="H34" s="137"/>
    </row>
    <row r="35" spans="1:8" ht="19.5" customHeight="1">
      <c r="A35" s="24"/>
      <c r="B35" s="25"/>
      <c r="C35" s="25"/>
      <c r="D35" s="58"/>
      <c r="E35" s="20"/>
      <c r="F35" s="4"/>
      <c r="G35" s="29"/>
      <c r="H35" s="137"/>
    </row>
    <row r="36" spans="1:8" ht="19.5" customHeight="1">
      <c r="A36" s="24"/>
      <c r="B36" s="25"/>
      <c r="C36" s="25"/>
      <c r="D36" s="58"/>
      <c r="E36" s="20"/>
      <c r="F36" s="4"/>
      <c r="G36" s="29"/>
      <c r="H36" s="137"/>
    </row>
    <row r="37" spans="1:8" ht="19.5" customHeight="1">
      <c r="A37" s="24"/>
      <c r="B37" s="25"/>
      <c r="C37" s="25"/>
      <c r="D37" s="58"/>
      <c r="E37" s="20"/>
      <c r="F37" s="4"/>
      <c r="G37" s="29"/>
      <c r="H37" s="137"/>
    </row>
    <row r="38" spans="1:8" ht="19.5" customHeight="1">
      <c r="A38" s="24"/>
      <c r="B38" s="25"/>
      <c r="C38" s="25"/>
      <c r="D38" s="58"/>
      <c r="E38" s="20"/>
      <c r="F38" s="4"/>
      <c r="G38" s="29"/>
      <c r="H38" s="137"/>
    </row>
    <row r="39" spans="1:8" ht="19.5" customHeight="1">
      <c r="A39" s="24"/>
      <c r="B39" s="25"/>
      <c r="C39" s="25"/>
      <c r="D39" s="61"/>
      <c r="E39" s="20"/>
      <c r="F39" s="4"/>
      <c r="G39" s="29"/>
      <c r="H39" s="137"/>
    </row>
    <row r="40" spans="1:8" ht="19.5" customHeight="1">
      <c r="A40" s="24"/>
      <c r="B40" s="25"/>
      <c r="C40" s="25"/>
      <c r="D40" s="61"/>
      <c r="E40" s="20"/>
      <c r="F40" s="4"/>
      <c r="G40" s="29"/>
      <c r="H40" s="137"/>
    </row>
    <row r="41" spans="1:8" ht="19.5" customHeight="1">
      <c r="A41" s="24"/>
      <c r="B41" s="25"/>
      <c r="C41" s="25"/>
      <c r="D41" s="61"/>
      <c r="E41" s="20"/>
      <c r="F41" s="4"/>
      <c r="G41" s="29"/>
      <c r="H41" s="137"/>
    </row>
    <row r="42" spans="1:8" ht="19.5" customHeight="1">
      <c r="A42" s="24"/>
      <c r="B42" s="25"/>
      <c r="C42" s="25"/>
      <c r="D42" s="61"/>
      <c r="E42" s="20"/>
      <c r="F42" s="4"/>
      <c r="G42" s="29"/>
      <c r="H42" s="137"/>
    </row>
    <row r="43" spans="1:8" ht="19.5" customHeight="1">
      <c r="A43" s="24"/>
      <c r="B43" s="25"/>
      <c r="C43" s="25"/>
      <c r="D43" s="61"/>
      <c r="E43" s="20"/>
      <c r="F43" s="4"/>
      <c r="G43" s="29"/>
      <c r="H43" s="137"/>
    </row>
    <row r="44" spans="1:8" ht="19.5" customHeight="1">
      <c r="A44" s="24"/>
      <c r="B44" s="25"/>
      <c r="C44" s="25"/>
      <c r="D44" s="61"/>
      <c r="E44" s="20"/>
      <c r="F44" s="4"/>
      <c r="G44" s="29"/>
      <c r="H44" s="137"/>
    </row>
    <row r="45" spans="1:8" ht="19.5" customHeight="1">
      <c r="A45" s="24"/>
      <c r="B45" s="25"/>
      <c r="C45" s="25"/>
      <c r="D45" s="61"/>
      <c r="E45" s="20"/>
      <c r="F45" s="4"/>
      <c r="G45" s="29"/>
      <c r="H45" s="137"/>
    </row>
    <row r="46" spans="1:8" ht="19.5" customHeight="1">
      <c r="A46" s="100"/>
      <c r="B46" s="101"/>
      <c r="C46" s="101"/>
      <c r="D46" s="62"/>
      <c r="E46" s="21"/>
      <c r="F46" s="6"/>
      <c r="G46" s="30"/>
      <c r="H46" s="145"/>
    </row>
    <row r="47" spans="1:8" ht="19.5" customHeight="1">
      <c r="A47" s="100"/>
      <c r="B47" s="101"/>
      <c r="C47" s="101"/>
      <c r="D47" s="62"/>
      <c r="E47" s="5"/>
      <c r="F47" s="6"/>
      <c r="G47" s="30"/>
      <c r="H47" s="145"/>
    </row>
    <row r="48" spans="1:8" s="13" customFormat="1" ht="19.5" customHeight="1">
      <c r="A48" s="15"/>
      <c r="B48" s="22"/>
      <c r="C48" s="22"/>
      <c r="D48" s="59"/>
      <c r="E48" s="7" t="str">
        <f>CONCATENATE(FIXED(COUNTA(E5:E47),0,0),"　店")</f>
        <v>19　店</v>
      </c>
      <c r="F48" s="9">
        <f>SUM(F5:F47)</f>
        <v>7500</v>
      </c>
      <c r="G48" s="9">
        <f>SUM(G5:G47)</f>
        <v>0</v>
      </c>
      <c r="H48" s="77">
        <f>SUM(H5:H47)</f>
        <v>31350</v>
      </c>
    </row>
    <row r="49" spans="1:8" s="13" customFormat="1" ht="19.5" customHeight="1">
      <c r="A49" s="165" t="s">
        <v>568</v>
      </c>
      <c r="B49" s="1"/>
      <c r="C49" s="1"/>
      <c r="D49" s="74"/>
      <c r="E49" s="2"/>
      <c r="F49" s="2"/>
      <c r="G49" s="2"/>
      <c r="H49" s="12" t="s">
        <v>46</v>
      </c>
    </row>
  </sheetData>
  <sheetProtection password="CC47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9">
    <dataValidation type="whole" operator="lessThanOrEqual" showInputMessage="1" showErrorMessage="1" sqref="I5:GS65536 I3:GR4">
      <formula1>#REF!</formula1>
    </dataValidation>
    <dataValidation type="whole" operator="lessThanOrEqual" showInputMessage="1" showErrorMessage="1" sqref="HH3:IV4 HJ5:IV65536">
      <formula1>HF3</formula1>
    </dataValidation>
    <dataValidation type="whole" operator="lessThanOrEqual" showInputMessage="1" showErrorMessage="1" sqref="GS3:HG4">
      <formula1>GO3</formula1>
    </dataValidation>
    <dataValidation operator="lessThanOrEqual" allowBlank="1" showInputMessage="1" showErrorMessage="1" sqref="H49 H3 H5:H33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GT5:HI65536">
      <formula1>GO5</formula1>
    </dataValidation>
    <dataValidation type="whole" operator="lessThanOrEqual" allowBlank="1" showInputMessage="1" showErrorMessage="1" sqref="G5:G47">
      <formula1>F5</formula1>
    </dataValidation>
    <dataValidation type="whole" operator="lessThanOrEqual" allowBlank="1" showInputMessage="1" showErrorMessage="1" sqref="H34:H47">
      <formula1>F34</formula1>
    </dataValidation>
    <dataValidation operator="lessThanOrEqual" showInputMessage="1" showErrorMessage="1" sqref="I1:IV2"/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H49"/>
  <sheetViews>
    <sheetView showZeros="0" zoomScale="70" zoomScaleNormal="70" zoomScaleSheetLayoutView="55" zoomScalePageLayoutView="0" workbookViewId="0" topLeftCell="A1">
      <pane xSplit="3" ySplit="2" topLeftCell="D3" activePane="bottomRight" state="frozen"/>
      <selection pane="topLeft" activeCell="A11" sqref="A11:B11"/>
      <selection pane="topRight" activeCell="A11" sqref="A11:B11"/>
      <selection pane="bottomLeft" activeCell="A11" sqref="A11:B11"/>
      <selection pane="bottomRight" activeCell="A11" sqref="A11:B11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73" customWidth="1"/>
    <col min="5" max="7" width="20.625" style="14" customWidth="1"/>
    <col min="8" max="8" width="20.625" style="11" customWidth="1"/>
    <col min="9" max="16384" width="9.00390625" style="10" customWidth="1"/>
  </cols>
  <sheetData>
    <row r="1" spans="1:8" ht="39.75" customHeight="1">
      <c r="A1" s="263" t="s">
        <v>0</v>
      </c>
      <c r="B1" s="264"/>
      <c r="C1" s="265"/>
      <c r="D1" s="86" t="s">
        <v>48</v>
      </c>
      <c r="E1" s="252"/>
      <c r="F1" s="253"/>
      <c r="G1" s="85" t="s">
        <v>300</v>
      </c>
      <c r="H1" s="144"/>
    </row>
    <row r="2" spans="1:8" ht="39.75" customHeight="1">
      <c r="A2" s="260"/>
      <c r="B2" s="261"/>
      <c r="C2" s="262"/>
      <c r="D2" s="86" t="s">
        <v>49</v>
      </c>
      <c r="E2" s="254"/>
      <c r="F2" s="253"/>
      <c r="G2" s="85" t="s">
        <v>15</v>
      </c>
      <c r="H2" s="166">
        <f>SUM(A6)</f>
        <v>0</v>
      </c>
    </row>
    <row r="3" spans="5:8" ht="24.75" customHeight="1">
      <c r="E3" s="255"/>
      <c r="F3" s="255"/>
      <c r="G3" s="258"/>
      <c r="H3" s="267"/>
    </row>
    <row r="4" spans="1:8" s="13" customFormat="1" ht="19.5" customHeight="1">
      <c r="A4" s="256" t="s">
        <v>51</v>
      </c>
      <c r="B4" s="236"/>
      <c r="C4" s="257"/>
      <c r="D4" s="266" t="s">
        <v>47</v>
      </c>
      <c r="E4" s="227"/>
      <c r="F4" s="135" t="s">
        <v>52</v>
      </c>
      <c r="G4" s="164" t="s">
        <v>439</v>
      </c>
      <c r="H4" s="148" t="s">
        <v>50</v>
      </c>
    </row>
    <row r="5" spans="1:8" ht="19.5" customHeight="1">
      <c r="A5" s="93" t="s">
        <v>20</v>
      </c>
      <c r="B5" s="94"/>
      <c r="C5" s="94"/>
      <c r="D5" s="57" t="s">
        <v>106</v>
      </c>
      <c r="E5" s="153" t="s">
        <v>466</v>
      </c>
      <c r="F5" s="37">
        <v>500</v>
      </c>
      <c r="G5" s="110"/>
      <c r="H5" s="136">
        <v>1800</v>
      </c>
    </row>
    <row r="6" spans="1:8" ht="19.5" customHeight="1">
      <c r="A6" s="173">
        <f>SUM(G48)</f>
        <v>0</v>
      </c>
      <c r="B6" s="26" t="s">
        <v>34</v>
      </c>
      <c r="C6" s="26">
        <f>SUM(F48)</f>
        <v>8400</v>
      </c>
      <c r="D6" s="58" t="s">
        <v>107</v>
      </c>
      <c r="E6" s="154" t="s">
        <v>476</v>
      </c>
      <c r="F6" s="38">
        <v>400</v>
      </c>
      <c r="G6" s="111"/>
      <c r="H6" s="137">
        <v>1650</v>
      </c>
    </row>
    <row r="7" spans="1:8" ht="19.5" customHeight="1">
      <c r="A7" s="106"/>
      <c r="B7" s="107"/>
      <c r="C7" s="107"/>
      <c r="D7" s="58" t="s">
        <v>108</v>
      </c>
      <c r="E7" s="154" t="s">
        <v>477</v>
      </c>
      <c r="F7" s="38">
        <v>600</v>
      </c>
      <c r="G7" s="111"/>
      <c r="H7" s="137">
        <v>1800</v>
      </c>
    </row>
    <row r="8" spans="1:8" ht="19.5" customHeight="1">
      <c r="A8" s="106"/>
      <c r="B8" s="107"/>
      <c r="C8" s="107"/>
      <c r="D8" s="58" t="s">
        <v>109</v>
      </c>
      <c r="E8" s="154" t="s">
        <v>500</v>
      </c>
      <c r="F8" s="38">
        <v>600</v>
      </c>
      <c r="G8" s="111"/>
      <c r="H8" s="137">
        <v>2300</v>
      </c>
    </row>
    <row r="9" spans="1:8" ht="19.5" customHeight="1">
      <c r="A9" s="106"/>
      <c r="B9" s="107"/>
      <c r="C9" s="107"/>
      <c r="D9" s="58" t="s">
        <v>110</v>
      </c>
      <c r="E9" s="154" t="s">
        <v>501</v>
      </c>
      <c r="F9" s="38">
        <v>300</v>
      </c>
      <c r="G9" s="111"/>
      <c r="H9" s="137">
        <v>1500</v>
      </c>
    </row>
    <row r="10" spans="1:8" ht="19.5" customHeight="1">
      <c r="A10" s="106"/>
      <c r="B10" s="107"/>
      <c r="C10" s="107"/>
      <c r="D10" s="58" t="s">
        <v>111</v>
      </c>
      <c r="E10" s="154" t="s">
        <v>515</v>
      </c>
      <c r="F10" s="38">
        <v>700</v>
      </c>
      <c r="G10" s="111"/>
      <c r="H10" s="137">
        <v>2550</v>
      </c>
    </row>
    <row r="11" spans="1:8" ht="19.5" customHeight="1">
      <c r="A11" s="106"/>
      <c r="B11" s="107"/>
      <c r="C11" s="107"/>
      <c r="D11" s="58" t="s">
        <v>112</v>
      </c>
      <c r="E11" s="154" t="s">
        <v>413</v>
      </c>
      <c r="F11" s="38">
        <v>750</v>
      </c>
      <c r="G11" s="111"/>
      <c r="H11" s="137">
        <v>2900</v>
      </c>
    </row>
    <row r="12" spans="1:8" ht="19.5" customHeight="1">
      <c r="A12" s="106"/>
      <c r="B12" s="107"/>
      <c r="C12" s="107"/>
      <c r="D12" s="58" t="s">
        <v>113</v>
      </c>
      <c r="E12" s="154" t="s">
        <v>414</v>
      </c>
      <c r="F12" s="38">
        <v>600</v>
      </c>
      <c r="G12" s="111"/>
      <c r="H12" s="137">
        <v>2550</v>
      </c>
    </row>
    <row r="13" spans="1:8" ht="19.5" customHeight="1">
      <c r="A13" s="106"/>
      <c r="B13" s="107"/>
      <c r="C13" s="107"/>
      <c r="D13" s="58" t="s">
        <v>114</v>
      </c>
      <c r="E13" s="154" t="s">
        <v>415</v>
      </c>
      <c r="F13" s="38">
        <v>450</v>
      </c>
      <c r="G13" s="111"/>
      <c r="H13" s="137">
        <v>1800</v>
      </c>
    </row>
    <row r="14" spans="1:8" ht="19.5" customHeight="1">
      <c r="A14" s="106"/>
      <c r="B14" s="107"/>
      <c r="C14" s="107"/>
      <c r="D14" s="58" t="s">
        <v>115</v>
      </c>
      <c r="E14" s="154" t="s">
        <v>502</v>
      </c>
      <c r="F14" s="38">
        <v>600</v>
      </c>
      <c r="G14" s="111"/>
      <c r="H14" s="137">
        <v>2000</v>
      </c>
    </row>
    <row r="15" spans="1:8" ht="19.5" customHeight="1">
      <c r="A15" s="106"/>
      <c r="B15" s="107"/>
      <c r="C15" s="107"/>
      <c r="D15" s="58" t="s">
        <v>116</v>
      </c>
      <c r="E15" s="154" t="s">
        <v>503</v>
      </c>
      <c r="F15" s="38">
        <v>450</v>
      </c>
      <c r="G15" s="111"/>
      <c r="H15" s="137">
        <v>1700</v>
      </c>
    </row>
    <row r="16" spans="1:8" ht="19.5" customHeight="1">
      <c r="A16" s="106"/>
      <c r="B16" s="107"/>
      <c r="C16" s="107"/>
      <c r="D16" s="58" t="s">
        <v>117</v>
      </c>
      <c r="E16" s="154" t="s">
        <v>504</v>
      </c>
      <c r="F16" s="38">
        <v>400</v>
      </c>
      <c r="G16" s="111"/>
      <c r="H16" s="137">
        <v>1400</v>
      </c>
    </row>
    <row r="17" spans="1:8" ht="19.5" customHeight="1">
      <c r="A17" s="106"/>
      <c r="B17" s="107"/>
      <c r="C17" s="107"/>
      <c r="D17" s="58" t="s">
        <v>118</v>
      </c>
      <c r="E17" s="154" t="s">
        <v>416</v>
      </c>
      <c r="F17" s="38">
        <v>1000</v>
      </c>
      <c r="G17" s="111"/>
      <c r="H17" s="137">
        <v>4250</v>
      </c>
    </row>
    <row r="18" spans="1:8" ht="19.5" customHeight="1">
      <c r="A18" s="106"/>
      <c r="B18" s="107"/>
      <c r="C18" s="107"/>
      <c r="D18" s="58" t="s">
        <v>119</v>
      </c>
      <c r="E18" s="154" t="s">
        <v>417</v>
      </c>
      <c r="F18" s="38">
        <v>200</v>
      </c>
      <c r="G18" s="111"/>
      <c r="H18" s="137">
        <v>1200</v>
      </c>
    </row>
    <row r="19" spans="1:8" ht="19.5" customHeight="1">
      <c r="A19" s="106"/>
      <c r="B19" s="107"/>
      <c r="C19" s="107"/>
      <c r="D19" s="58" t="s">
        <v>120</v>
      </c>
      <c r="E19" s="154" t="s">
        <v>418</v>
      </c>
      <c r="F19" s="38">
        <v>300</v>
      </c>
      <c r="G19" s="111"/>
      <c r="H19" s="137">
        <v>1450</v>
      </c>
    </row>
    <row r="20" spans="1:8" ht="19.5" customHeight="1">
      <c r="A20" s="106"/>
      <c r="B20" s="107"/>
      <c r="C20" s="107"/>
      <c r="D20" s="58" t="s">
        <v>121</v>
      </c>
      <c r="E20" s="154" t="s">
        <v>419</v>
      </c>
      <c r="F20" s="38">
        <v>250</v>
      </c>
      <c r="G20" s="111"/>
      <c r="H20" s="137">
        <v>1150</v>
      </c>
    </row>
    <row r="21" spans="1:8" ht="19.5" customHeight="1">
      <c r="A21" s="106"/>
      <c r="B21" s="107"/>
      <c r="C21" s="107"/>
      <c r="D21" s="58" t="s">
        <v>122</v>
      </c>
      <c r="E21" s="154" t="s">
        <v>420</v>
      </c>
      <c r="F21" s="38">
        <v>300</v>
      </c>
      <c r="G21" s="111"/>
      <c r="H21" s="137">
        <v>1450</v>
      </c>
    </row>
    <row r="22" spans="1:8" ht="19.5" customHeight="1">
      <c r="A22" s="106"/>
      <c r="B22" s="107"/>
      <c r="C22" s="107"/>
      <c r="D22" s="58"/>
      <c r="E22" s="154"/>
      <c r="F22" s="38"/>
      <c r="G22" s="111"/>
      <c r="H22" s="137"/>
    </row>
    <row r="23" spans="1:8" ht="19.5" customHeight="1">
      <c r="A23" s="106"/>
      <c r="B23" s="107"/>
      <c r="C23" s="107"/>
      <c r="D23" s="58"/>
      <c r="E23" s="154"/>
      <c r="F23" s="38"/>
      <c r="G23" s="111"/>
      <c r="H23" s="137"/>
    </row>
    <row r="24" spans="1:8" ht="19.5" customHeight="1">
      <c r="A24" s="106"/>
      <c r="B24" s="107"/>
      <c r="C24" s="107"/>
      <c r="D24" s="58"/>
      <c r="E24" s="154"/>
      <c r="F24" s="38"/>
      <c r="G24" s="111"/>
      <c r="H24" s="137"/>
    </row>
    <row r="25" spans="1:8" ht="19.5" customHeight="1">
      <c r="A25" s="106"/>
      <c r="B25" s="107"/>
      <c r="C25" s="107"/>
      <c r="D25" s="58"/>
      <c r="E25" s="154"/>
      <c r="F25" s="38"/>
      <c r="G25" s="111"/>
      <c r="H25" s="137"/>
    </row>
    <row r="26" spans="1:8" ht="19.5" customHeight="1">
      <c r="A26" s="106"/>
      <c r="B26" s="107"/>
      <c r="C26" s="107"/>
      <c r="D26" s="58"/>
      <c r="E26" s="154"/>
      <c r="F26" s="38"/>
      <c r="G26" s="111"/>
      <c r="H26" s="137"/>
    </row>
    <row r="27" spans="1:8" ht="19.5" customHeight="1">
      <c r="A27" s="108"/>
      <c r="B27" s="109"/>
      <c r="C27" s="109"/>
      <c r="D27" s="67"/>
      <c r="E27" s="155"/>
      <c r="F27" s="54"/>
      <c r="G27" s="112"/>
      <c r="H27" s="145"/>
    </row>
    <row r="28" spans="1:8" ht="19.5" customHeight="1">
      <c r="A28" s="108"/>
      <c r="B28" s="109"/>
      <c r="C28" s="109"/>
      <c r="D28" s="67"/>
      <c r="E28" s="155"/>
      <c r="F28" s="54"/>
      <c r="G28" s="112"/>
      <c r="H28" s="145"/>
    </row>
    <row r="29" spans="1:8" ht="19.5" customHeight="1">
      <c r="A29" s="108"/>
      <c r="B29" s="109"/>
      <c r="C29" s="109"/>
      <c r="D29" s="67"/>
      <c r="E29" s="21"/>
      <c r="F29" s="54"/>
      <c r="G29" s="112"/>
      <c r="H29" s="145"/>
    </row>
    <row r="30" spans="1:8" ht="19.5" customHeight="1">
      <c r="A30" s="108"/>
      <c r="B30" s="109"/>
      <c r="C30" s="109"/>
      <c r="D30" s="67"/>
      <c r="E30" s="21"/>
      <c r="F30" s="54"/>
      <c r="G30" s="112"/>
      <c r="H30" s="145"/>
    </row>
    <row r="31" spans="1:8" ht="19.5" customHeight="1">
      <c r="A31" s="108"/>
      <c r="B31" s="109"/>
      <c r="C31" s="109"/>
      <c r="D31" s="67"/>
      <c r="E31" s="21"/>
      <c r="F31" s="54"/>
      <c r="G31" s="112"/>
      <c r="H31" s="145"/>
    </row>
    <row r="32" spans="1:8" ht="19.5" customHeight="1">
      <c r="A32" s="108"/>
      <c r="B32" s="109"/>
      <c r="C32" s="109"/>
      <c r="D32" s="67"/>
      <c r="E32" s="21"/>
      <c r="F32" s="54"/>
      <c r="G32" s="112"/>
      <c r="H32" s="145"/>
    </row>
    <row r="33" spans="1:8" ht="19.5" customHeight="1">
      <c r="A33" s="108"/>
      <c r="B33" s="109"/>
      <c r="C33" s="109"/>
      <c r="D33" s="67"/>
      <c r="E33" s="21"/>
      <c r="F33" s="54"/>
      <c r="G33" s="112"/>
      <c r="H33" s="145"/>
    </row>
    <row r="34" spans="1:8" ht="19.5" customHeight="1">
      <c r="A34" s="108"/>
      <c r="B34" s="109"/>
      <c r="C34" s="109"/>
      <c r="D34" s="67"/>
      <c r="E34" s="21"/>
      <c r="F34" s="54"/>
      <c r="G34" s="112"/>
      <c r="H34" s="145"/>
    </row>
    <row r="35" spans="1:8" ht="19.5" customHeight="1">
      <c r="A35" s="108"/>
      <c r="B35" s="109"/>
      <c r="C35" s="109"/>
      <c r="D35" s="67"/>
      <c r="E35" s="21"/>
      <c r="F35" s="54"/>
      <c r="G35" s="112"/>
      <c r="H35" s="145"/>
    </row>
    <row r="36" spans="1:8" ht="19.5" customHeight="1">
      <c r="A36" s="108"/>
      <c r="B36" s="109"/>
      <c r="C36" s="109"/>
      <c r="D36" s="67"/>
      <c r="E36" s="21"/>
      <c r="F36" s="54"/>
      <c r="G36" s="112"/>
      <c r="H36" s="145"/>
    </row>
    <row r="37" spans="1:8" ht="19.5" customHeight="1">
      <c r="A37" s="108"/>
      <c r="B37" s="109"/>
      <c r="C37" s="109"/>
      <c r="D37" s="67"/>
      <c r="E37" s="21"/>
      <c r="F37" s="54"/>
      <c r="G37" s="112"/>
      <c r="H37" s="145"/>
    </row>
    <row r="38" spans="1:8" ht="19.5" customHeight="1">
      <c r="A38" s="108"/>
      <c r="B38" s="109"/>
      <c r="C38" s="109"/>
      <c r="D38" s="67"/>
      <c r="E38" s="21"/>
      <c r="F38" s="54"/>
      <c r="G38" s="112"/>
      <c r="H38" s="145"/>
    </row>
    <row r="39" spans="1:8" ht="19.5" customHeight="1">
      <c r="A39" s="108"/>
      <c r="B39" s="109"/>
      <c r="C39" s="109"/>
      <c r="D39" s="67"/>
      <c r="E39" s="21"/>
      <c r="F39" s="54"/>
      <c r="G39" s="112"/>
      <c r="H39" s="145"/>
    </row>
    <row r="40" spans="1:8" ht="19.5" customHeight="1">
      <c r="A40" s="108"/>
      <c r="B40" s="109"/>
      <c r="C40" s="109"/>
      <c r="D40" s="67"/>
      <c r="E40" s="21"/>
      <c r="F40" s="54"/>
      <c r="G40" s="112"/>
      <c r="H40" s="145"/>
    </row>
    <row r="41" spans="1:8" ht="19.5" customHeight="1">
      <c r="A41" s="108"/>
      <c r="B41" s="109"/>
      <c r="C41" s="109"/>
      <c r="D41" s="67"/>
      <c r="E41" s="21"/>
      <c r="F41" s="54"/>
      <c r="G41" s="112"/>
      <c r="H41" s="145"/>
    </row>
    <row r="42" spans="1:8" ht="19.5" customHeight="1">
      <c r="A42" s="108"/>
      <c r="B42" s="109"/>
      <c r="C42" s="109"/>
      <c r="D42" s="67"/>
      <c r="E42" s="21"/>
      <c r="F42" s="54"/>
      <c r="G42" s="112"/>
      <c r="H42" s="145"/>
    </row>
    <row r="43" spans="1:8" ht="19.5" customHeight="1">
      <c r="A43" s="108"/>
      <c r="B43" s="109"/>
      <c r="C43" s="109"/>
      <c r="D43" s="67"/>
      <c r="E43" s="21"/>
      <c r="F43" s="54"/>
      <c r="G43" s="112"/>
      <c r="H43" s="145"/>
    </row>
    <row r="44" spans="1:8" ht="19.5" customHeight="1">
      <c r="A44" s="108"/>
      <c r="B44" s="109"/>
      <c r="C44" s="109"/>
      <c r="D44" s="67"/>
      <c r="E44" s="21"/>
      <c r="F44" s="54"/>
      <c r="G44" s="112"/>
      <c r="H44" s="145"/>
    </row>
    <row r="45" spans="1:8" ht="19.5" customHeight="1">
      <c r="A45" s="108"/>
      <c r="B45" s="109"/>
      <c r="C45" s="109"/>
      <c r="D45" s="67"/>
      <c r="E45" s="21"/>
      <c r="F45" s="54"/>
      <c r="G45" s="112"/>
      <c r="H45" s="145"/>
    </row>
    <row r="46" spans="1:8" ht="19.5" customHeight="1">
      <c r="A46" s="108"/>
      <c r="B46" s="109"/>
      <c r="C46" s="109"/>
      <c r="D46" s="67"/>
      <c r="E46" s="21"/>
      <c r="F46" s="54"/>
      <c r="G46" s="112"/>
      <c r="H46" s="145"/>
    </row>
    <row r="47" spans="1:8" ht="19.5" customHeight="1">
      <c r="A47" s="108"/>
      <c r="B47" s="109"/>
      <c r="C47" s="109"/>
      <c r="D47" s="62"/>
      <c r="E47" s="5"/>
      <c r="F47" s="6"/>
      <c r="G47" s="30"/>
      <c r="H47" s="145"/>
    </row>
    <row r="48" spans="1:8" s="13" customFormat="1" ht="19.5" customHeight="1">
      <c r="A48" s="15"/>
      <c r="B48" s="22"/>
      <c r="C48" s="22"/>
      <c r="D48" s="59"/>
      <c r="E48" s="7" t="str">
        <f>CONCATENATE(FIXED(COUNTA(E5:E47),0,0),"　店")</f>
        <v>17　店</v>
      </c>
      <c r="F48" s="9">
        <f>SUM(F5:F47)</f>
        <v>8400</v>
      </c>
      <c r="G48" s="9">
        <f>SUM(G5:G47)</f>
        <v>0</v>
      </c>
      <c r="H48" s="50">
        <f>SUM(H5:H47)</f>
        <v>33450</v>
      </c>
    </row>
    <row r="49" spans="1:8" s="13" customFormat="1" ht="19.5" customHeight="1">
      <c r="A49" s="165" t="s">
        <v>568</v>
      </c>
      <c r="B49" s="1"/>
      <c r="C49" s="1"/>
      <c r="D49" s="74"/>
      <c r="E49" s="2"/>
      <c r="F49" s="2"/>
      <c r="G49" s="2"/>
      <c r="H49" s="12" t="s">
        <v>46</v>
      </c>
    </row>
  </sheetData>
  <sheetProtection password="CC47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9">
    <dataValidation type="whole" operator="lessThanOrEqual" allowBlank="1" showInputMessage="1" showErrorMessage="1" sqref="H27:H48">
      <formula1>F27</formula1>
    </dataValidation>
    <dataValidation type="whole" operator="lessThanOrEqual" showInputMessage="1" showErrorMessage="1" sqref="I5:GS65536 I3:GR4">
      <formula1>#REF!</formula1>
    </dataValidation>
    <dataValidation type="whole" operator="lessThanOrEqual" showInputMessage="1" showErrorMessage="1" sqref="HH3:IV4 HJ5:IV65536">
      <formula1>HF3</formula1>
    </dataValidation>
    <dataValidation type="whole" operator="lessThanOrEqual" showInputMessage="1" showErrorMessage="1" sqref="GS3:HG4">
      <formula1>GO3</formula1>
    </dataValidation>
    <dataValidation operator="lessThanOrEqual" allowBlank="1" showInputMessage="1" showErrorMessage="1" sqref="H3 H49 H5:H26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GT5:HI65536">
      <formula1>GO5</formula1>
    </dataValidation>
    <dataValidation type="whole" operator="lessThanOrEqual" allowBlank="1" showInputMessage="1" showErrorMessage="1" sqref="G5:G47">
      <formula1>F5</formula1>
    </dataValidation>
    <dataValidation operator="lessThanOrEqual" showInputMessage="1" showErrorMessage="1" sqref="I1:IV2"/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H50"/>
  <sheetViews>
    <sheetView showZeros="0" zoomScale="70" zoomScaleNormal="70" zoomScaleSheetLayoutView="55" zoomScalePageLayoutView="0" workbookViewId="0" topLeftCell="A1">
      <pane xSplit="3" ySplit="2" topLeftCell="D3" activePane="bottomRight" state="frozen"/>
      <selection pane="topLeft" activeCell="A11" sqref="A11:B11"/>
      <selection pane="topRight" activeCell="A11" sqref="A11:B11"/>
      <selection pane="bottomLeft" activeCell="A11" sqref="A11:B11"/>
      <selection pane="bottomRight" activeCell="A11" sqref="A11:B11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73" customWidth="1"/>
    <col min="5" max="7" width="20.625" style="14" customWidth="1"/>
    <col min="8" max="8" width="20.625" style="11" customWidth="1"/>
    <col min="9" max="9" width="7.625" style="10" customWidth="1"/>
    <col min="10" max="16384" width="9.00390625" style="10" customWidth="1"/>
  </cols>
  <sheetData>
    <row r="1" spans="1:8" ht="39.75" customHeight="1">
      <c r="A1" s="263" t="s">
        <v>0</v>
      </c>
      <c r="B1" s="264"/>
      <c r="C1" s="265"/>
      <c r="D1" s="86" t="s">
        <v>48</v>
      </c>
      <c r="E1" s="252"/>
      <c r="F1" s="253"/>
      <c r="G1" s="85" t="s">
        <v>300</v>
      </c>
      <c r="H1" s="144"/>
    </row>
    <row r="2" spans="1:8" ht="39.75" customHeight="1">
      <c r="A2" s="260"/>
      <c r="B2" s="261"/>
      <c r="C2" s="262"/>
      <c r="D2" s="86" t="s">
        <v>49</v>
      </c>
      <c r="E2" s="254"/>
      <c r="F2" s="253"/>
      <c r="G2" s="85" t="s">
        <v>15</v>
      </c>
      <c r="H2" s="166">
        <f>SUM(A6,A27)</f>
        <v>0</v>
      </c>
    </row>
    <row r="3" spans="5:8" ht="24.75" customHeight="1">
      <c r="E3" s="255"/>
      <c r="F3" s="255"/>
      <c r="G3" s="258"/>
      <c r="H3" s="267"/>
    </row>
    <row r="4" spans="1:8" s="13" customFormat="1" ht="19.5" customHeight="1">
      <c r="A4" s="256" t="s">
        <v>51</v>
      </c>
      <c r="B4" s="236"/>
      <c r="C4" s="257"/>
      <c r="D4" s="266" t="s">
        <v>47</v>
      </c>
      <c r="E4" s="227"/>
      <c r="F4" s="135" t="s">
        <v>52</v>
      </c>
      <c r="G4" s="164" t="s">
        <v>439</v>
      </c>
      <c r="H4" s="148" t="s">
        <v>50</v>
      </c>
    </row>
    <row r="5" spans="1:8" ht="19.5" customHeight="1">
      <c r="A5" s="93" t="s">
        <v>21</v>
      </c>
      <c r="B5" s="94"/>
      <c r="C5" s="94"/>
      <c r="D5" s="57" t="s">
        <v>123</v>
      </c>
      <c r="E5" s="151" t="s">
        <v>506</v>
      </c>
      <c r="F5" s="40">
        <v>450</v>
      </c>
      <c r="G5" s="116"/>
      <c r="H5" s="136">
        <v>1600</v>
      </c>
    </row>
    <row r="6" spans="1:8" ht="19.5" customHeight="1">
      <c r="A6" s="173">
        <f>SUM(G24)</f>
        <v>0</v>
      </c>
      <c r="B6" s="26" t="s">
        <v>36</v>
      </c>
      <c r="C6" s="26">
        <f>SUM(F24)</f>
        <v>9500</v>
      </c>
      <c r="D6" s="58" t="s">
        <v>124</v>
      </c>
      <c r="E6" s="151" t="s">
        <v>507</v>
      </c>
      <c r="F6" s="40">
        <v>750</v>
      </c>
      <c r="G6" s="115"/>
      <c r="H6" s="137">
        <v>3000</v>
      </c>
    </row>
    <row r="7" spans="1:8" ht="19.5" customHeight="1">
      <c r="A7" s="24"/>
      <c r="B7" s="25"/>
      <c r="C7" s="25"/>
      <c r="D7" s="58" t="s">
        <v>125</v>
      </c>
      <c r="E7" s="151" t="s">
        <v>508</v>
      </c>
      <c r="F7" s="40">
        <v>450</v>
      </c>
      <c r="G7" s="115"/>
      <c r="H7" s="137">
        <v>1550</v>
      </c>
    </row>
    <row r="8" spans="1:8" ht="19.5" customHeight="1">
      <c r="A8" s="24"/>
      <c r="B8" s="25"/>
      <c r="C8" s="25"/>
      <c r="D8" s="58" t="s">
        <v>126</v>
      </c>
      <c r="E8" s="151" t="s">
        <v>509</v>
      </c>
      <c r="F8" s="40">
        <v>550</v>
      </c>
      <c r="G8" s="115"/>
      <c r="H8" s="137">
        <v>1900</v>
      </c>
    </row>
    <row r="9" spans="1:8" ht="19.5" customHeight="1">
      <c r="A9" s="24"/>
      <c r="B9" s="25"/>
      <c r="C9" s="25"/>
      <c r="D9" s="58" t="s">
        <v>127</v>
      </c>
      <c r="E9" s="151" t="s">
        <v>475</v>
      </c>
      <c r="F9" s="40">
        <v>500</v>
      </c>
      <c r="G9" s="115"/>
      <c r="H9" s="137">
        <v>1900</v>
      </c>
    </row>
    <row r="10" spans="1:8" ht="19.5" customHeight="1">
      <c r="A10" s="24"/>
      <c r="B10" s="25"/>
      <c r="C10" s="25"/>
      <c r="D10" s="58" t="s">
        <v>128</v>
      </c>
      <c r="E10" s="151" t="s">
        <v>544</v>
      </c>
      <c r="F10" s="40">
        <v>1250</v>
      </c>
      <c r="G10" s="115"/>
      <c r="H10" s="137">
        <v>3900</v>
      </c>
    </row>
    <row r="11" spans="1:8" ht="19.5" customHeight="1">
      <c r="A11" s="24"/>
      <c r="B11" s="25"/>
      <c r="C11" s="25"/>
      <c r="D11" s="58" t="s">
        <v>129</v>
      </c>
      <c r="E11" s="151" t="s">
        <v>564</v>
      </c>
      <c r="F11" s="40">
        <v>1000</v>
      </c>
      <c r="G11" s="115"/>
      <c r="H11" s="137">
        <v>2900</v>
      </c>
    </row>
    <row r="12" spans="1:8" ht="19.5" customHeight="1">
      <c r="A12" s="24"/>
      <c r="B12" s="25"/>
      <c r="C12" s="25"/>
      <c r="D12" s="58" t="s">
        <v>130</v>
      </c>
      <c r="E12" s="151" t="s">
        <v>563</v>
      </c>
      <c r="F12" s="40">
        <v>1200</v>
      </c>
      <c r="G12" s="115"/>
      <c r="H12" s="137">
        <v>4100</v>
      </c>
    </row>
    <row r="13" spans="1:8" ht="19.5" customHeight="1">
      <c r="A13" s="24"/>
      <c r="B13" s="25"/>
      <c r="C13" s="25"/>
      <c r="D13" s="58" t="s">
        <v>131</v>
      </c>
      <c r="E13" s="151" t="s">
        <v>545</v>
      </c>
      <c r="F13" s="40">
        <v>850</v>
      </c>
      <c r="G13" s="115"/>
      <c r="H13" s="137">
        <v>2800</v>
      </c>
    </row>
    <row r="14" spans="1:8" ht="19.5" customHeight="1">
      <c r="A14" s="24"/>
      <c r="B14" s="25"/>
      <c r="C14" s="25"/>
      <c r="D14" s="58" t="s">
        <v>132</v>
      </c>
      <c r="E14" s="151" t="s">
        <v>565</v>
      </c>
      <c r="F14" s="40">
        <v>650</v>
      </c>
      <c r="G14" s="115"/>
      <c r="H14" s="137">
        <v>2300</v>
      </c>
    </row>
    <row r="15" spans="1:8" ht="19.5" customHeight="1">
      <c r="A15" s="24"/>
      <c r="B15" s="25"/>
      <c r="C15" s="25"/>
      <c r="D15" s="58" t="s">
        <v>133</v>
      </c>
      <c r="E15" s="151" t="s">
        <v>546</v>
      </c>
      <c r="F15" s="40">
        <v>550</v>
      </c>
      <c r="G15" s="115"/>
      <c r="H15" s="137">
        <v>1350</v>
      </c>
    </row>
    <row r="16" spans="1:8" ht="19.5" customHeight="1">
      <c r="A16" s="24"/>
      <c r="B16" s="25"/>
      <c r="C16" s="25"/>
      <c r="D16" s="58" t="s">
        <v>134</v>
      </c>
      <c r="E16" s="151" t="s">
        <v>547</v>
      </c>
      <c r="F16" s="40">
        <v>950</v>
      </c>
      <c r="G16" s="115"/>
      <c r="H16" s="137">
        <v>3700</v>
      </c>
    </row>
    <row r="17" spans="1:8" ht="19.5" customHeight="1">
      <c r="A17" s="24"/>
      <c r="B17" s="25"/>
      <c r="C17" s="25"/>
      <c r="D17" s="58" t="s">
        <v>135</v>
      </c>
      <c r="E17" s="151" t="s">
        <v>308</v>
      </c>
      <c r="F17" s="40">
        <v>350</v>
      </c>
      <c r="G17" s="115"/>
      <c r="H17" s="137">
        <v>1500</v>
      </c>
    </row>
    <row r="18" spans="1:8" ht="19.5" customHeight="1">
      <c r="A18" s="24"/>
      <c r="B18" s="25"/>
      <c r="C18" s="25"/>
      <c r="D18" s="58"/>
      <c r="E18" s="151"/>
      <c r="F18" s="40"/>
      <c r="G18" s="115"/>
      <c r="H18" s="137"/>
    </row>
    <row r="19" spans="1:8" ht="19.5" customHeight="1">
      <c r="A19" s="24"/>
      <c r="B19" s="25"/>
      <c r="C19" s="25"/>
      <c r="D19" s="58"/>
      <c r="E19" s="151"/>
      <c r="F19" s="40"/>
      <c r="G19" s="115"/>
      <c r="H19" s="137"/>
    </row>
    <row r="20" spans="1:8" ht="19.5" customHeight="1">
      <c r="A20" s="24"/>
      <c r="B20" s="25"/>
      <c r="C20" s="25"/>
      <c r="D20" s="58"/>
      <c r="E20" s="151"/>
      <c r="F20" s="40"/>
      <c r="G20" s="115"/>
      <c r="H20" s="137"/>
    </row>
    <row r="21" spans="1:8" ht="19.5" customHeight="1">
      <c r="A21" s="24"/>
      <c r="B21" s="25"/>
      <c r="C21" s="25"/>
      <c r="D21" s="58"/>
      <c r="E21" s="151"/>
      <c r="F21" s="40"/>
      <c r="G21" s="115"/>
      <c r="H21" s="137"/>
    </row>
    <row r="22" spans="1:8" ht="19.5" customHeight="1">
      <c r="A22" s="24"/>
      <c r="B22" s="25"/>
      <c r="C22" s="25"/>
      <c r="D22" s="58"/>
      <c r="E22" s="151"/>
      <c r="F22" s="40"/>
      <c r="G22" s="115"/>
      <c r="H22" s="137"/>
    </row>
    <row r="23" spans="1:8" ht="19.5" customHeight="1">
      <c r="A23" s="24"/>
      <c r="B23" s="25"/>
      <c r="C23" s="25"/>
      <c r="D23" s="58"/>
      <c r="E23" s="156"/>
      <c r="F23" s="4"/>
      <c r="G23" s="29"/>
      <c r="H23" s="137"/>
    </row>
    <row r="24" spans="1:8" s="13" customFormat="1" ht="19.5" customHeight="1">
      <c r="A24" s="15"/>
      <c r="B24" s="22"/>
      <c r="C24" s="22"/>
      <c r="D24" s="59"/>
      <c r="E24" s="16" t="str">
        <f>CONCATENATE(FIXED(COUNTA(E5:E23),0,0),"　店")</f>
        <v>13　店</v>
      </c>
      <c r="F24" s="8">
        <f>SUM(F5:F23)</f>
        <v>9500</v>
      </c>
      <c r="G24" s="8">
        <f>SUM(G5:G23)</f>
        <v>0</v>
      </c>
      <c r="H24" s="146">
        <f>SUM(H5:H23)</f>
        <v>32500</v>
      </c>
    </row>
    <row r="25" spans="1:8" s="13" customFormat="1" ht="19.5" customHeight="1">
      <c r="A25" s="100"/>
      <c r="B25" s="101"/>
      <c r="C25" s="101"/>
      <c r="D25" s="62"/>
      <c r="E25" s="152"/>
      <c r="F25" s="6"/>
      <c r="G25" s="6"/>
      <c r="H25" s="145"/>
    </row>
    <row r="26" spans="1:8" ht="19.5" customHeight="1">
      <c r="A26" s="93" t="s">
        <v>22</v>
      </c>
      <c r="B26" s="94"/>
      <c r="C26" s="94"/>
      <c r="D26" s="57"/>
      <c r="E26" s="153" t="s">
        <v>537</v>
      </c>
      <c r="F26" s="41" t="s">
        <v>569</v>
      </c>
      <c r="G26" s="117"/>
      <c r="H26" s="136">
        <v>600</v>
      </c>
    </row>
    <row r="27" spans="1:8" ht="19.5" customHeight="1">
      <c r="A27" s="173">
        <f>SUM(G48)</f>
        <v>0</v>
      </c>
      <c r="B27" s="26" t="s">
        <v>38</v>
      </c>
      <c r="C27" s="26">
        <f>SUM(F48)</f>
        <v>8100</v>
      </c>
      <c r="D27" s="58" t="s">
        <v>136</v>
      </c>
      <c r="E27" s="154" t="s">
        <v>555</v>
      </c>
      <c r="F27" s="42">
        <v>500</v>
      </c>
      <c r="G27" s="118"/>
      <c r="H27" s="137">
        <v>2050</v>
      </c>
    </row>
    <row r="28" spans="1:8" ht="19.5" customHeight="1">
      <c r="A28" s="24"/>
      <c r="B28" s="25"/>
      <c r="C28" s="25"/>
      <c r="D28" s="58" t="s">
        <v>137</v>
      </c>
      <c r="E28" s="154" t="s">
        <v>538</v>
      </c>
      <c r="F28" s="42">
        <v>350</v>
      </c>
      <c r="G28" s="118"/>
      <c r="H28" s="137">
        <v>1600</v>
      </c>
    </row>
    <row r="29" spans="1:8" ht="19.5" customHeight="1">
      <c r="A29" s="24"/>
      <c r="B29" s="25"/>
      <c r="C29" s="25"/>
      <c r="D29" s="58" t="s">
        <v>138</v>
      </c>
      <c r="E29" s="154" t="s">
        <v>539</v>
      </c>
      <c r="F29" s="42">
        <v>300</v>
      </c>
      <c r="G29" s="118"/>
      <c r="H29" s="137">
        <v>1250</v>
      </c>
    </row>
    <row r="30" spans="1:8" ht="19.5" customHeight="1">
      <c r="A30" s="24"/>
      <c r="B30" s="25"/>
      <c r="C30" s="25"/>
      <c r="D30" s="58" t="s">
        <v>139</v>
      </c>
      <c r="E30" s="154" t="s">
        <v>540</v>
      </c>
      <c r="F30" s="42">
        <v>550</v>
      </c>
      <c r="G30" s="118"/>
      <c r="H30" s="137">
        <v>2350</v>
      </c>
    </row>
    <row r="31" spans="1:8" ht="19.5" customHeight="1">
      <c r="A31" s="24"/>
      <c r="B31" s="25"/>
      <c r="C31" s="25"/>
      <c r="D31" s="58" t="s">
        <v>140</v>
      </c>
      <c r="E31" s="154" t="s">
        <v>533</v>
      </c>
      <c r="F31" s="42">
        <v>150</v>
      </c>
      <c r="G31" s="118"/>
      <c r="H31" s="137">
        <v>950</v>
      </c>
    </row>
    <row r="32" spans="1:8" ht="19.5" customHeight="1">
      <c r="A32" s="24"/>
      <c r="B32" s="25"/>
      <c r="C32" s="25"/>
      <c r="D32" s="58" t="s">
        <v>141</v>
      </c>
      <c r="E32" s="154" t="s">
        <v>534</v>
      </c>
      <c r="F32" s="42">
        <v>550</v>
      </c>
      <c r="G32" s="118"/>
      <c r="H32" s="137">
        <v>2000</v>
      </c>
    </row>
    <row r="33" spans="1:8" ht="19.5" customHeight="1">
      <c r="A33" s="24"/>
      <c r="B33" s="25"/>
      <c r="C33" s="25"/>
      <c r="D33" s="58" t="s">
        <v>142</v>
      </c>
      <c r="E33" s="154" t="s">
        <v>309</v>
      </c>
      <c r="F33" s="42">
        <v>400</v>
      </c>
      <c r="G33" s="118"/>
      <c r="H33" s="137">
        <v>1650</v>
      </c>
    </row>
    <row r="34" spans="1:8" ht="19.5" customHeight="1">
      <c r="A34" s="24"/>
      <c r="B34" s="25"/>
      <c r="C34" s="25"/>
      <c r="D34" s="58" t="s">
        <v>143</v>
      </c>
      <c r="E34" s="154" t="s">
        <v>535</v>
      </c>
      <c r="F34" s="42">
        <v>650</v>
      </c>
      <c r="G34" s="118"/>
      <c r="H34" s="137">
        <v>2250</v>
      </c>
    </row>
    <row r="35" spans="1:8" ht="19.5" customHeight="1">
      <c r="A35" s="24"/>
      <c r="B35" s="25"/>
      <c r="C35" s="25"/>
      <c r="D35" s="58" t="s">
        <v>144</v>
      </c>
      <c r="E35" s="154" t="s">
        <v>536</v>
      </c>
      <c r="F35" s="42">
        <v>450</v>
      </c>
      <c r="G35" s="118"/>
      <c r="H35" s="137">
        <v>1800</v>
      </c>
    </row>
    <row r="36" spans="1:8" ht="19.5" customHeight="1">
      <c r="A36" s="24"/>
      <c r="B36" s="25"/>
      <c r="C36" s="25"/>
      <c r="D36" s="58" t="s">
        <v>145</v>
      </c>
      <c r="E36" s="154" t="s">
        <v>556</v>
      </c>
      <c r="F36" s="42">
        <v>450</v>
      </c>
      <c r="G36" s="118"/>
      <c r="H36" s="137">
        <v>1950</v>
      </c>
    </row>
    <row r="37" spans="1:8" ht="19.5" customHeight="1">
      <c r="A37" s="24"/>
      <c r="B37" s="25"/>
      <c r="C37" s="25"/>
      <c r="D37" s="58" t="s">
        <v>146</v>
      </c>
      <c r="E37" s="154" t="s">
        <v>557</v>
      </c>
      <c r="F37" s="42">
        <v>500</v>
      </c>
      <c r="G37" s="118"/>
      <c r="H37" s="137">
        <v>2000</v>
      </c>
    </row>
    <row r="38" spans="1:8" ht="19.5" customHeight="1">
      <c r="A38" s="24"/>
      <c r="B38" s="25"/>
      <c r="C38" s="25"/>
      <c r="D38" s="58" t="s">
        <v>147</v>
      </c>
      <c r="E38" s="154" t="s">
        <v>541</v>
      </c>
      <c r="F38" s="42">
        <v>450</v>
      </c>
      <c r="G38" s="118"/>
      <c r="H38" s="137">
        <v>2100</v>
      </c>
    </row>
    <row r="39" spans="1:8" ht="19.5" customHeight="1">
      <c r="A39" s="24"/>
      <c r="B39" s="25"/>
      <c r="C39" s="25"/>
      <c r="D39" s="58" t="s">
        <v>148</v>
      </c>
      <c r="E39" s="154" t="s">
        <v>542</v>
      </c>
      <c r="F39" s="42">
        <v>200</v>
      </c>
      <c r="G39" s="118"/>
      <c r="H39" s="137">
        <v>800</v>
      </c>
    </row>
    <row r="40" spans="1:8" ht="19.5" customHeight="1">
      <c r="A40" s="24"/>
      <c r="B40" s="25"/>
      <c r="C40" s="25"/>
      <c r="D40" s="58" t="s">
        <v>149</v>
      </c>
      <c r="E40" s="154" t="s">
        <v>558</v>
      </c>
      <c r="F40" s="42">
        <v>200</v>
      </c>
      <c r="G40" s="118"/>
      <c r="H40" s="137">
        <v>900</v>
      </c>
    </row>
    <row r="41" spans="1:8" ht="19.5" customHeight="1">
      <c r="A41" s="24"/>
      <c r="B41" s="25"/>
      <c r="C41" s="25"/>
      <c r="D41" s="58" t="s">
        <v>150</v>
      </c>
      <c r="E41" s="154" t="s">
        <v>559</v>
      </c>
      <c r="F41" s="42">
        <v>450</v>
      </c>
      <c r="G41" s="118"/>
      <c r="H41" s="137">
        <v>1900</v>
      </c>
    </row>
    <row r="42" spans="1:8" ht="19.5" customHeight="1">
      <c r="A42" s="24"/>
      <c r="B42" s="25"/>
      <c r="C42" s="25"/>
      <c r="D42" s="58" t="s">
        <v>151</v>
      </c>
      <c r="E42" s="154" t="s">
        <v>560</v>
      </c>
      <c r="F42" s="42">
        <v>550</v>
      </c>
      <c r="G42" s="118"/>
      <c r="H42" s="137">
        <v>1950</v>
      </c>
    </row>
    <row r="43" spans="1:8" ht="19.5" customHeight="1">
      <c r="A43" s="24"/>
      <c r="B43" s="25"/>
      <c r="C43" s="25"/>
      <c r="D43" s="58" t="s">
        <v>152</v>
      </c>
      <c r="E43" s="154" t="s">
        <v>310</v>
      </c>
      <c r="F43" s="42">
        <v>900</v>
      </c>
      <c r="G43" s="118"/>
      <c r="H43" s="137">
        <v>3750</v>
      </c>
    </row>
    <row r="44" spans="1:8" ht="19.5" customHeight="1">
      <c r="A44" s="24"/>
      <c r="B44" s="25"/>
      <c r="C44" s="25"/>
      <c r="D44" s="58" t="s">
        <v>153</v>
      </c>
      <c r="E44" s="154" t="s">
        <v>543</v>
      </c>
      <c r="F44" s="42">
        <v>500</v>
      </c>
      <c r="G44" s="118"/>
      <c r="H44" s="137">
        <v>2550</v>
      </c>
    </row>
    <row r="45" spans="1:8" ht="19.5" customHeight="1">
      <c r="A45" s="24"/>
      <c r="B45" s="25"/>
      <c r="C45" s="25"/>
      <c r="D45" s="58"/>
      <c r="E45" s="151"/>
      <c r="F45" s="42"/>
      <c r="G45" s="118"/>
      <c r="H45" s="137"/>
    </row>
    <row r="46" spans="1:8" ht="19.5" customHeight="1">
      <c r="A46" s="100"/>
      <c r="B46" s="101"/>
      <c r="C46" s="101"/>
      <c r="D46" s="67"/>
      <c r="E46" s="155"/>
      <c r="F46" s="78"/>
      <c r="G46" s="119"/>
      <c r="H46" s="145"/>
    </row>
    <row r="47" spans="1:8" ht="19.5" customHeight="1">
      <c r="A47" s="100"/>
      <c r="B47" s="101"/>
      <c r="C47" s="101"/>
      <c r="D47" s="62"/>
      <c r="E47" s="155"/>
      <c r="F47" s="6"/>
      <c r="G47" s="30"/>
      <c r="H47" s="145"/>
    </row>
    <row r="48" spans="1:8" s="13" customFormat="1" ht="19.5" customHeight="1">
      <c r="A48" s="15"/>
      <c r="B48" s="22"/>
      <c r="C48" s="22"/>
      <c r="D48" s="59"/>
      <c r="E48" s="16" t="str">
        <f>CONCATENATE(FIXED(COUNTA(E26:E47),0,0),"　店")</f>
        <v>19　店</v>
      </c>
      <c r="F48" s="9">
        <f>SUM(F26:F47)</f>
        <v>8100</v>
      </c>
      <c r="G48" s="9">
        <f>SUM(G26:G47)</f>
        <v>0</v>
      </c>
      <c r="H48" s="49">
        <f>SUM(H26:H47)</f>
        <v>34400</v>
      </c>
    </row>
    <row r="49" spans="1:8" s="13" customFormat="1" ht="19.5" customHeight="1">
      <c r="A49" s="165" t="s">
        <v>568</v>
      </c>
      <c r="B49" s="1"/>
      <c r="C49" s="1"/>
      <c r="D49" s="74"/>
      <c r="E49" s="2"/>
      <c r="F49" s="2"/>
      <c r="G49" s="2"/>
      <c r="H49" s="12" t="s">
        <v>46</v>
      </c>
    </row>
    <row r="50" ht="13.5">
      <c r="H50" s="162"/>
    </row>
  </sheetData>
  <sheetProtection password="CC47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9">
    <dataValidation type="whole" operator="lessThanOrEqual" allowBlank="1" showInputMessage="1" showErrorMessage="1" sqref="H25">
      <formula1>F25</formula1>
    </dataValidation>
    <dataValidation type="whole" operator="lessThanOrEqual" showInputMessage="1" showErrorMessage="1" sqref="I5:GS65536 I3:GR4">
      <formula1>#REF!</formula1>
    </dataValidation>
    <dataValidation type="whole" operator="lessThanOrEqual" showInputMessage="1" showErrorMessage="1" sqref="HH3:IV4 HJ5:IV65536">
      <formula1>HF3</formula1>
    </dataValidation>
    <dataValidation type="whole" operator="lessThanOrEqual" showInputMessage="1" showErrorMessage="1" sqref="GS3:HG4">
      <formula1>GO3</formula1>
    </dataValidation>
    <dataValidation operator="lessThanOrEqual" allowBlank="1" showInputMessage="1" showErrorMessage="1" sqref="H3 H26:H44 H5:H23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GT5:HI65536">
      <formula1>GO5</formula1>
    </dataValidation>
    <dataValidation type="whole" operator="lessThanOrEqual" allowBlank="1" showInputMessage="1" showErrorMessage="1" sqref="G26:G47 G5:G23">
      <formula1>F26</formula1>
    </dataValidation>
    <dataValidation operator="lessThanOrEqual" showInputMessage="1" showErrorMessage="1" sqref="I1:IV2"/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H51"/>
  <sheetViews>
    <sheetView showZeros="0" zoomScale="70" zoomScaleNormal="70" zoomScaleSheetLayoutView="70" zoomScalePageLayoutView="0" workbookViewId="0" topLeftCell="A1">
      <pane xSplit="3" ySplit="2" topLeftCell="D3" activePane="bottomRight" state="frozen"/>
      <selection pane="topLeft" activeCell="A11" sqref="A11:B11"/>
      <selection pane="topRight" activeCell="A11" sqref="A11:B11"/>
      <selection pane="bottomLeft" activeCell="A11" sqref="A11:B11"/>
      <selection pane="bottomRight" activeCell="A11" sqref="A11:B11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73" customWidth="1"/>
    <col min="5" max="7" width="20.625" style="14" customWidth="1"/>
    <col min="8" max="8" width="20.625" style="11" customWidth="1"/>
    <col min="9" max="9" width="7.625" style="10" customWidth="1"/>
    <col min="10" max="16384" width="9.00390625" style="10" customWidth="1"/>
  </cols>
  <sheetData>
    <row r="1" spans="1:8" ht="39.75" customHeight="1">
      <c r="A1" s="263" t="s">
        <v>0</v>
      </c>
      <c r="B1" s="264"/>
      <c r="C1" s="265"/>
      <c r="D1" s="86" t="s">
        <v>48</v>
      </c>
      <c r="E1" s="252"/>
      <c r="F1" s="253"/>
      <c r="G1" s="85" t="s">
        <v>300</v>
      </c>
      <c r="H1" s="144"/>
    </row>
    <row r="2" spans="1:8" ht="39.75" customHeight="1">
      <c r="A2" s="260"/>
      <c r="B2" s="261"/>
      <c r="C2" s="262"/>
      <c r="D2" s="86" t="s">
        <v>49</v>
      </c>
      <c r="E2" s="254"/>
      <c r="F2" s="253"/>
      <c r="G2" s="85" t="s">
        <v>15</v>
      </c>
      <c r="H2" s="166">
        <f>SUM(A30,A6)</f>
        <v>0</v>
      </c>
    </row>
    <row r="3" spans="5:8" ht="24.75" customHeight="1">
      <c r="E3" s="255"/>
      <c r="F3" s="255"/>
      <c r="G3" s="258"/>
      <c r="H3" s="267"/>
    </row>
    <row r="4" spans="1:8" s="13" customFormat="1" ht="19.5" customHeight="1">
      <c r="A4" s="256" t="s">
        <v>51</v>
      </c>
      <c r="B4" s="236"/>
      <c r="C4" s="257"/>
      <c r="D4" s="266" t="s">
        <v>47</v>
      </c>
      <c r="E4" s="227"/>
      <c r="F4" s="135" t="s">
        <v>52</v>
      </c>
      <c r="G4" s="164" t="s">
        <v>439</v>
      </c>
      <c r="H4" s="148" t="s">
        <v>50</v>
      </c>
    </row>
    <row r="5" spans="1:8" ht="19.5" customHeight="1">
      <c r="A5" s="93" t="s">
        <v>24</v>
      </c>
      <c r="B5" s="94"/>
      <c r="C5" s="94"/>
      <c r="D5" s="57" t="s">
        <v>154</v>
      </c>
      <c r="E5" s="157" t="s">
        <v>389</v>
      </c>
      <c r="F5" s="43">
        <v>1850</v>
      </c>
      <c r="G5" s="120"/>
      <c r="H5" s="136">
        <v>7350</v>
      </c>
    </row>
    <row r="6" spans="1:8" ht="19.5" customHeight="1">
      <c r="A6" s="173">
        <f>SUM(G27)</f>
        <v>0</v>
      </c>
      <c r="B6" s="26" t="s">
        <v>39</v>
      </c>
      <c r="C6" s="26">
        <f>SUM(F27)</f>
        <v>8500</v>
      </c>
      <c r="D6" s="58" t="s">
        <v>155</v>
      </c>
      <c r="E6" s="158" t="s">
        <v>390</v>
      </c>
      <c r="F6" s="44">
        <v>800</v>
      </c>
      <c r="G6" s="121"/>
      <c r="H6" s="137">
        <v>3350</v>
      </c>
    </row>
    <row r="7" spans="1:8" ht="19.5" customHeight="1">
      <c r="A7" s="106"/>
      <c r="B7" s="107"/>
      <c r="C7" s="107"/>
      <c r="D7" s="58" t="s">
        <v>156</v>
      </c>
      <c r="E7" s="158" t="s">
        <v>391</v>
      </c>
      <c r="F7" s="44">
        <v>550</v>
      </c>
      <c r="G7" s="121"/>
      <c r="H7" s="137">
        <v>2050</v>
      </c>
    </row>
    <row r="8" spans="1:8" ht="19.5" customHeight="1">
      <c r="A8" s="106"/>
      <c r="B8" s="107"/>
      <c r="C8" s="107"/>
      <c r="D8" s="58" t="s">
        <v>157</v>
      </c>
      <c r="E8" s="158" t="s">
        <v>392</v>
      </c>
      <c r="F8" s="44">
        <v>400</v>
      </c>
      <c r="G8" s="121"/>
      <c r="H8" s="137">
        <v>2050</v>
      </c>
    </row>
    <row r="9" spans="1:8" ht="19.5" customHeight="1">
      <c r="A9" s="106"/>
      <c r="B9" s="107"/>
      <c r="C9" s="107"/>
      <c r="D9" s="58" t="s">
        <v>158</v>
      </c>
      <c r="E9" s="158" t="s">
        <v>393</v>
      </c>
      <c r="F9" s="44">
        <v>550</v>
      </c>
      <c r="G9" s="121"/>
      <c r="H9" s="137">
        <v>3800</v>
      </c>
    </row>
    <row r="10" spans="1:8" ht="19.5" customHeight="1">
      <c r="A10" s="106"/>
      <c r="B10" s="107"/>
      <c r="C10" s="107"/>
      <c r="D10" s="58" t="s">
        <v>159</v>
      </c>
      <c r="E10" s="158" t="s">
        <v>394</v>
      </c>
      <c r="F10" s="44">
        <v>450</v>
      </c>
      <c r="G10" s="121"/>
      <c r="H10" s="137">
        <v>1550</v>
      </c>
    </row>
    <row r="11" spans="1:8" ht="19.5" customHeight="1">
      <c r="A11" s="106"/>
      <c r="B11" s="107"/>
      <c r="C11" s="107"/>
      <c r="D11" s="58" t="s">
        <v>160</v>
      </c>
      <c r="E11" s="158" t="s">
        <v>395</v>
      </c>
      <c r="F11" s="44">
        <v>300</v>
      </c>
      <c r="G11" s="121"/>
      <c r="H11" s="137">
        <v>1250</v>
      </c>
    </row>
    <row r="12" spans="1:8" ht="19.5" customHeight="1">
      <c r="A12" s="106"/>
      <c r="B12" s="107"/>
      <c r="C12" s="107"/>
      <c r="D12" s="58" t="s">
        <v>161</v>
      </c>
      <c r="E12" s="158" t="s">
        <v>396</v>
      </c>
      <c r="F12" s="44">
        <v>300</v>
      </c>
      <c r="G12" s="121"/>
      <c r="H12" s="137">
        <v>1150</v>
      </c>
    </row>
    <row r="13" spans="1:8" ht="19.5" customHeight="1">
      <c r="A13" s="106"/>
      <c r="B13" s="107"/>
      <c r="C13" s="107"/>
      <c r="D13" s="58" t="s">
        <v>162</v>
      </c>
      <c r="E13" s="158" t="s">
        <v>397</v>
      </c>
      <c r="F13" s="44">
        <v>850</v>
      </c>
      <c r="G13" s="121"/>
      <c r="H13" s="137">
        <v>3450</v>
      </c>
    </row>
    <row r="14" spans="1:8" ht="19.5" customHeight="1">
      <c r="A14" s="106"/>
      <c r="B14" s="107"/>
      <c r="C14" s="107"/>
      <c r="D14" s="58" t="s">
        <v>163</v>
      </c>
      <c r="E14" s="158" t="s">
        <v>398</v>
      </c>
      <c r="F14" s="44">
        <v>750</v>
      </c>
      <c r="G14" s="121"/>
      <c r="H14" s="137">
        <v>2850</v>
      </c>
    </row>
    <row r="15" spans="1:8" ht="19.5" customHeight="1">
      <c r="A15" s="106"/>
      <c r="B15" s="107"/>
      <c r="C15" s="107"/>
      <c r="D15" s="58" t="s">
        <v>164</v>
      </c>
      <c r="E15" s="158" t="s">
        <v>399</v>
      </c>
      <c r="F15" s="44">
        <v>350</v>
      </c>
      <c r="G15" s="121"/>
      <c r="H15" s="137">
        <v>1300</v>
      </c>
    </row>
    <row r="16" spans="1:8" ht="19.5" customHeight="1">
      <c r="A16" s="106"/>
      <c r="B16" s="107"/>
      <c r="C16" s="107"/>
      <c r="D16" s="58" t="s">
        <v>165</v>
      </c>
      <c r="E16" s="158" t="s">
        <v>400</v>
      </c>
      <c r="F16" s="44">
        <v>400</v>
      </c>
      <c r="G16" s="121"/>
      <c r="H16" s="137">
        <v>1850</v>
      </c>
    </row>
    <row r="17" spans="1:8" ht="19.5" customHeight="1">
      <c r="A17" s="106"/>
      <c r="B17" s="107"/>
      <c r="C17" s="107"/>
      <c r="D17" s="58" t="s">
        <v>166</v>
      </c>
      <c r="E17" s="158" t="s">
        <v>401</v>
      </c>
      <c r="F17" s="44">
        <v>500</v>
      </c>
      <c r="G17" s="121"/>
      <c r="H17" s="137">
        <v>1750</v>
      </c>
    </row>
    <row r="18" spans="1:8" ht="19.5" customHeight="1">
      <c r="A18" s="106"/>
      <c r="B18" s="107"/>
      <c r="C18" s="107"/>
      <c r="D18" s="58" t="s">
        <v>167</v>
      </c>
      <c r="E18" s="158" t="s">
        <v>402</v>
      </c>
      <c r="F18" s="44">
        <v>450</v>
      </c>
      <c r="G18" s="121"/>
      <c r="H18" s="137">
        <v>1550</v>
      </c>
    </row>
    <row r="19" spans="1:8" ht="19.5" customHeight="1">
      <c r="A19" s="106"/>
      <c r="B19" s="107"/>
      <c r="C19" s="107"/>
      <c r="D19" s="58"/>
      <c r="E19" s="158"/>
      <c r="F19" s="44"/>
      <c r="G19" s="121"/>
      <c r="H19" s="137"/>
    </row>
    <row r="20" spans="1:8" ht="19.5" customHeight="1">
      <c r="A20" s="106"/>
      <c r="B20" s="107"/>
      <c r="C20" s="107"/>
      <c r="D20" s="58"/>
      <c r="E20" s="158"/>
      <c r="F20" s="44"/>
      <c r="G20" s="121"/>
      <c r="H20" s="137"/>
    </row>
    <row r="21" spans="1:8" ht="19.5" customHeight="1">
      <c r="A21" s="24"/>
      <c r="B21" s="25"/>
      <c r="C21" s="25"/>
      <c r="D21" s="58"/>
      <c r="E21" s="158"/>
      <c r="F21" s="44"/>
      <c r="G21" s="121"/>
      <c r="H21" s="137"/>
    </row>
    <row r="22" spans="1:8" ht="19.5" customHeight="1">
      <c r="A22" s="24"/>
      <c r="B22" s="25"/>
      <c r="C22" s="25"/>
      <c r="D22" s="58"/>
      <c r="E22" s="158"/>
      <c r="F22" s="44"/>
      <c r="G22" s="121"/>
      <c r="H22" s="137"/>
    </row>
    <row r="23" spans="1:8" ht="19.5" customHeight="1">
      <c r="A23" s="24"/>
      <c r="B23" s="25"/>
      <c r="C23" s="25"/>
      <c r="D23" s="58"/>
      <c r="E23" s="158"/>
      <c r="F23" s="44"/>
      <c r="G23" s="121"/>
      <c r="H23" s="137"/>
    </row>
    <row r="24" spans="1:8" ht="19.5" customHeight="1">
      <c r="A24" s="24"/>
      <c r="B24" s="25"/>
      <c r="C24" s="25"/>
      <c r="D24" s="58"/>
      <c r="E24" s="158"/>
      <c r="F24" s="44"/>
      <c r="G24" s="121"/>
      <c r="H24" s="137"/>
    </row>
    <row r="25" spans="1:8" ht="19.5" customHeight="1">
      <c r="A25" s="24"/>
      <c r="B25" s="25"/>
      <c r="C25" s="25"/>
      <c r="D25" s="61"/>
      <c r="E25" s="158"/>
      <c r="F25" s="44"/>
      <c r="G25" s="121"/>
      <c r="H25" s="137"/>
    </row>
    <row r="26" spans="1:8" ht="19.5" customHeight="1">
      <c r="A26" s="24"/>
      <c r="B26" s="25"/>
      <c r="C26" s="25"/>
      <c r="D26" s="61"/>
      <c r="E26" s="159"/>
      <c r="F26" s="4"/>
      <c r="G26" s="29"/>
      <c r="H26" s="137"/>
    </row>
    <row r="27" spans="1:8" s="13" customFormat="1" ht="19.5" customHeight="1">
      <c r="A27" s="15"/>
      <c r="B27" s="22"/>
      <c r="C27" s="22"/>
      <c r="D27" s="59"/>
      <c r="E27" s="16" t="str">
        <f>CONCATENATE(FIXED(COUNTA(E5:E26),0,0),"　店")</f>
        <v>14　店</v>
      </c>
      <c r="F27" s="8">
        <f>SUM(F5:F26)</f>
        <v>8500</v>
      </c>
      <c r="G27" s="8">
        <f>SUM(G5:G26)</f>
        <v>0</v>
      </c>
      <c r="H27" s="146">
        <f>SUM(H5:H26)</f>
        <v>35300</v>
      </c>
    </row>
    <row r="28" spans="1:8" s="13" customFormat="1" ht="19.5" customHeight="1">
      <c r="A28" s="100"/>
      <c r="B28" s="101"/>
      <c r="C28" s="101"/>
      <c r="D28" s="62"/>
      <c r="E28" s="152"/>
      <c r="F28" s="6"/>
      <c r="G28" s="6"/>
      <c r="H28" s="145"/>
    </row>
    <row r="29" spans="1:8" ht="19.5" customHeight="1">
      <c r="A29" s="93" t="s">
        <v>23</v>
      </c>
      <c r="B29" s="94"/>
      <c r="C29" s="94"/>
      <c r="D29" s="57" t="s">
        <v>168</v>
      </c>
      <c r="E29" s="160" t="s">
        <v>481</v>
      </c>
      <c r="F29" s="45">
        <v>400</v>
      </c>
      <c r="G29" s="122"/>
      <c r="H29" s="136">
        <v>1100</v>
      </c>
    </row>
    <row r="30" spans="1:8" ht="19.5" customHeight="1">
      <c r="A30" s="173">
        <f>SUM(G48)</f>
        <v>0</v>
      </c>
      <c r="B30" s="26" t="s">
        <v>40</v>
      </c>
      <c r="C30" s="26">
        <f>SUM(F48)</f>
        <v>7550</v>
      </c>
      <c r="D30" s="58" t="s">
        <v>169</v>
      </c>
      <c r="E30" s="161" t="s">
        <v>549</v>
      </c>
      <c r="F30" s="46">
        <v>550</v>
      </c>
      <c r="G30" s="123"/>
      <c r="H30" s="137">
        <v>1650</v>
      </c>
    </row>
    <row r="31" spans="1:8" ht="19.5" customHeight="1">
      <c r="A31" s="106"/>
      <c r="B31" s="107"/>
      <c r="C31" s="107"/>
      <c r="D31" s="58" t="s">
        <v>170</v>
      </c>
      <c r="E31" s="161" t="s">
        <v>550</v>
      </c>
      <c r="F31" s="46">
        <v>250</v>
      </c>
      <c r="G31" s="123"/>
      <c r="H31" s="137">
        <v>850</v>
      </c>
    </row>
    <row r="32" spans="1:8" ht="19.5" customHeight="1">
      <c r="A32" s="106"/>
      <c r="B32" s="107"/>
      <c r="C32" s="107"/>
      <c r="D32" s="58" t="s">
        <v>171</v>
      </c>
      <c r="E32" s="161" t="s">
        <v>480</v>
      </c>
      <c r="F32" s="46">
        <v>600</v>
      </c>
      <c r="G32" s="123"/>
      <c r="H32" s="137">
        <v>1900</v>
      </c>
    </row>
    <row r="33" spans="1:8" ht="19.5" customHeight="1">
      <c r="A33" s="106"/>
      <c r="B33" s="107"/>
      <c r="C33" s="107"/>
      <c r="D33" s="58" t="s">
        <v>172</v>
      </c>
      <c r="E33" s="161" t="s">
        <v>551</v>
      </c>
      <c r="F33" s="46">
        <v>550</v>
      </c>
      <c r="G33" s="123"/>
      <c r="H33" s="137">
        <v>1750</v>
      </c>
    </row>
    <row r="34" spans="1:8" ht="19.5" customHeight="1">
      <c r="A34" s="106"/>
      <c r="B34" s="107"/>
      <c r="C34" s="107"/>
      <c r="D34" s="58" t="s">
        <v>173</v>
      </c>
      <c r="E34" s="161" t="s">
        <v>479</v>
      </c>
      <c r="F34" s="46">
        <v>400</v>
      </c>
      <c r="G34" s="123"/>
      <c r="H34" s="137">
        <v>1250</v>
      </c>
    </row>
    <row r="35" spans="1:8" ht="19.5" customHeight="1">
      <c r="A35" s="106"/>
      <c r="B35" s="107"/>
      <c r="C35" s="107"/>
      <c r="D35" s="58" t="s">
        <v>174</v>
      </c>
      <c r="E35" s="161" t="s">
        <v>482</v>
      </c>
      <c r="F35" s="46">
        <v>1350</v>
      </c>
      <c r="G35" s="123"/>
      <c r="H35" s="137">
        <v>3900</v>
      </c>
    </row>
    <row r="36" spans="1:8" ht="19.5" customHeight="1">
      <c r="A36" s="106"/>
      <c r="B36" s="107"/>
      <c r="C36" s="107"/>
      <c r="D36" s="58" t="s">
        <v>175</v>
      </c>
      <c r="E36" s="161" t="s">
        <v>483</v>
      </c>
      <c r="F36" s="46">
        <v>750</v>
      </c>
      <c r="G36" s="123"/>
      <c r="H36" s="137">
        <v>2450</v>
      </c>
    </row>
    <row r="37" spans="1:8" ht="19.5" customHeight="1">
      <c r="A37" s="106"/>
      <c r="B37" s="107"/>
      <c r="C37" s="107"/>
      <c r="D37" s="58" t="s">
        <v>176</v>
      </c>
      <c r="E37" s="161" t="s">
        <v>403</v>
      </c>
      <c r="F37" s="46">
        <v>800</v>
      </c>
      <c r="G37" s="123"/>
      <c r="H37" s="137">
        <v>2550</v>
      </c>
    </row>
    <row r="38" spans="1:8" ht="19.5" customHeight="1">
      <c r="A38" s="24"/>
      <c r="B38" s="25"/>
      <c r="C38" s="25"/>
      <c r="D38" s="58" t="s">
        <v>177</v>
      </c>
      <c r="E38" s="161" t="s">
        <v>404</v>
      </c>
      <c r="F38" s="46">
        <v>650</v>
      </c>
      <c r="G38" s="123"/>
      <c r="H38" s="137">
        <v>2250</v>
      </c>
    </row>
    <row r="39" spans="1:8" ht="19.5" customHeight="1">
      <c r="A39" s="24"/>
      <c r="B39" s="25"/>
      <c r="C39" s="25"/>
      <c r="D39" s="58" t="s">
        <v>178</v>
      </c>
      <c r="E39" s="161" t="s">
        <v>552</v>
      </c>
      <c r="F39" s="46">
        <v>550</v>
      </c>
      <c r="G39" s="123"/>
      <c r="H39" s="137">
        <v>1550</v>
      </c>
    </row>
    <row r="40" spans="1:8" ht="19.5" customHeight="1">
      <c r="A40" s="24"/>
      <c r="B40" s="25"/>
      <c r="C40" s="25"/>
      <c r="D40" s="58" t="s">
        <v>179</v>
      </c>
      <c r="E40" s="161" t="s">
        <v>484</v>
      </c>
      <c r="F40" s="46">
        <v>700</v>
      </c>
      <c r="G40" s="123"/>
      <c r="H40" s="137">
        <v>2150</v>
      </c>
    </row>
    <row r="41" spans="1:8" ht="19.5" customHeight="1">
      <c r="A41" s="24"/>
      <c r="B41" s="25"/>
      <c r="C41" s="25"/>
      <c r="D41" s="58"/>
      <c r="E41" s="161"/>
      <c r="F41" s="46"/>
      <c r="G41" s="123"/>
      <c r="H41" s="137"/>
    </row>
    <row r="42" spans="1:8" ht="19.5" customHeight="1">
      <c r="A42" s="24"/>
      <c r="B42" s="25"/>
      <c r="C42" s="25"/>
      <c r="D42" s="58"/>
      <c r="E42" s="161"/>
      <c r="F42" s="46"/>
      <c r="G42" s="123"/>
      <c r="H42" s="137"/>
    </row>
    <row r="43" spans="1:8" ht="19.5" customHeight="1">
      <c r="A43" s="24"/>
      <c r="B43" s="25"/>
      <c r="C43" s="25"/>
      <c r="D43" s="58"/>
      <c r="E43" s="159"/>
      <c r="F43" s="4"/>
      <c r="G43" s="29"/>
      <c r="H43" s="137"/>
    </row>
    <row r="44" spans="1:8" ht="19.5" customHeight="1">
      <c r="A44" s="24"/>
      <c r="B44" s="25"/>
      <c r="C44" s="25"/>
      <c r="D44" s="58"/>
      <c r="E44" s="159"/>
      <c r="F44" s="4"/>
      <c r="G44" s="29"/>
      <c r="H44" s="137"/>
    </row>
    <row r="45" spans="1:8" ht="19.5" customHeight="1">
      <c r="A45" s="24"/>
      <c r="B45" s="25"/>
      <c r="C45" s="25"/>
      <c r="D45" s="61"/>
      <c r="E45" s="159"/>
      <c r="F45" s="4"/>
      <c r="G45" s="29"/>
      <c r="H45" s="137"/>
    </row>
    <row r="46" spans="1:8" ht="19.5" customHeight="1">
      <c r="A46" s="100"/>
      <c r="B46" s="101"/>
      <c r="C46" s="101"/>
      <c r="D46" s="62"/>
      <c r="E46" s="152"/>
      <c r="F46" s="6"/>
      <c r="G46" s="30"/>
      <c r="H46" s="145"/>
    </row>
    <row r="47" spans="1:8" ht="19.5" customHeight="1">
      <c r="A47" s="100"/>
      <c r="B47" s="101"/>
      <c r="C47" s="101"/>
      <c r="D47" s="62"/>
      <c r="E47" s="152"/>
      <c r="F47" s="6"/>
      <c r="G47" s="30"/>
      <c r="H47" s="145"/>
    </row>
    <row r="48" spans="1:8" s="13" customFormat="1" ht="19.5" customHeight="1">
      <c r="A48" s="15"/>
      <c r="B48" s="22"/>
      <c r="C48" s="22"/>
      <c r="D48" s="59"/>
      <c r="E48" s="16" t="str">
        <f>CONCATENATE(FIXED(COUNTA(E29:E47),0,0),"　店")</f>
        <v>12　店</v>
      </c>
      <c r="F48" s="9">
        <f>SUM(F29:F47)</f>
        <v>7550</v>
      </c>
      <c r="G48" s="9">
        <f>SUM(G29:G47)</f>
        <v>0</v>
      </c>
      <c r="H48" s="49">
        <f>SUM(H29:H47)</f>
        <v>23350</v>
      </c>
    </row>
    <row r="49" spans="1:8" s="13" customFormat="1" ht="19.5" customHeight="1">
      <c r="A49" s="165" t="s">
        <v>568</v>
      </c>
      <c r="B49" s="1"/>
      <c r="C49" s="1"/>
      <c r="D49" s="74"/>
      <c r="E49" s="2"/>
      <c r="F49" s="2"/>
      <c r="G49" s="2"/>
      <c r="H49" s="12" t="s">
        <v>46</v>
      </c>
    </row>
    <row r="50" ht="13.5">
      <c r="H50" s="162"/>
    </row>
    <row r="51" ht="13.5">
      <c r="H51" s="162"/>
    </row>
  </sheetData>
  <sheetProtection password="CC47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showInputMessage="1" showErrorMessage="1" sqref="I5:GS65536 I3:GR4">
      <formula1>#REF!</formula1>
    </dataValidation>
    <dataValidation type="whole" operator="lessThanOrEqual" showInputMessage="1" showErrorMessage="1" sqref="HH3:IV4 HJ5:IV65536">
      <formula1>HF3</formula1>
    </dataValidation>
    <dataValidation type="whole" operator="lessThanOrEqual" showInputMessage="1" showErrorMessage="1" sqref="GS3:HG4">
      <formula1>GO3</formula1>
    </dataValidation>
    <dataValidation operator="lessThanOrEqual" allowBlank="1" showInputMessage="1" showErrorMessage="1" sqref="H3 H5:H25 H29:H40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GT5:HI65536">
      <formula1>GO5</formula1>
    </dataValidation>
    <dataValidation type="whole" operator="lessThanOrEqual" allowBlank="1" showInputMessage="1" showErrorMessage="1" sqref="G5:G26 G29:G47">
      <formula1>F5</formula1>
    </dataValidation>
    <dataValidation operator="lessThanOrEqual" showInputMessage="1" showErrorMessage="1" sqref="I1:IV2"/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H49"/>
  <sheetViews>
    <sheetView showZeros="0" zoomScale="70" zoomScaleNormal="70" zoomScaleSheetLayoutView="70" zoomScalePageLayoutView="0" workbookViewId="0" topLeftCell="A1">
      <pane xSplit="3" ySplit="2" topLeftCell="D3" activePane="bottomRight" state="frozen"/>
      <selection pane="topLeft" activeCell="A11" sqref="A11:B11"/>
      <selection pane="topRight" activeCell="A11" sqref="A11:B11"/>
      <selection pane="bottomLeft" activeCell="A11" sqref="A11:B11"/>
      <selection pane="bottomRight" activeCell="F31" sqref="F31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73" customWidth="1"/>
    <col min="5" max="7" width="20.625" style="14" customWidth="1"/>
    <col min="8" max="8" width="20.625" style="11" customWidth="1"/>
    <col min="9" max="16384" width="9.00390625" style="10" customWidth="1"/>
  </cols>
  <sheetData>
    <row r="1" spans="1:8" ht="39.75" customHeight="1">
      <c r="A1" s="263" t="s">
        <v>0</v>
      </c>
      <c r="B1" s="264"/>
      <c r="C1" s="265"/>
      <c r="D1" s="86" t="s">
        <v>48</v>
      </c>
      <c r="E1" s="252"/>
      <c r="F1" s="253"/>
      <c r="G1" s="85" t="s">
        <v>300</v>
      </c>
      <c r="H1" s="144"/>
    </row>
    <row r="2" spans="1:8" ht="39.75" customHeight="1">
      <c r="A2" s="260"/>
      <c r="B2" s="261"/>
      <c r="C2" s="262"/>
      <c r="D2" s="86" t="s">
        <v>49</v>
      </c>
      <c r="E2" s="254"/>
      <c r="F2" s="253"/>
      <c r="G2" s="85" t="s">
        <v>15</v>
      </c>
      <c r="H2" s="166">
        <f>SUM(A6,A27)</f>
        <v>0</v>
      </c>
    </row>
    <row r="3" spans="5:8" ht="24.75" customHeight="1">
      <c r="E3" s="255"/>
      <c r="F3" s="255"/>
      <c r="G3" s="258"/>
      <c r="H3" s="267"/>
    </row>
    <row r="4" spans="1:8" s="13" customFormat="1" ht="19.5" customHeight="1">
      <c r="A4" s="256" t="s">
        <v>51</v>
      </c>
      <c r="B4" s="236"/>
      <c r="C4" s="257"/>
      <c r="D4" s="266" t="s">
        <v>47</v>
      </c>
      <c r="E4" s="227"/>
      <c r="F4" s="135" t="s">
        <v>52</v>
      </c>
      <c r="G4" s="164" t="s">
        <v>439</v>
      </c>
      <c r="H4" s="148" t="s">
        <v>50</v>
      </c>
    </row>
    <row r="5" spans="1:8" ht="19.5" customHeight="1">
      <c r="A5" s="184" t="s">
        <v>26</v>
      </c>
      <c r="B5" s="127"/>
      <c r="C5" s="127"/>
      <c r="D5" s="57" t="s">
        <v>180</v>
      </c>
      <c r="E5" s="150" t="s">
        <v>379</v>
      </c>
      <c r="F5" s="47">
        <v>850</v>
      </c>
      <c r="G5" s="124"/>
      <c r="H5" s="136">
        <v>2800</v>
      </c>
    </row>
    <row r="6" spans="1:8" ht="19.5" customHeight="1">
      <c r="A6" s="173">
        <f>SUM(G24)</f>
        <v>0</v>
      </c>
      <c r="B6" s="26" t="s">
        <v>41</v>
      </c>
      <c r="C6" s="26">
        <f>SUM(F24)</f>
        <v>8050</v>
      </c>
      <c r="D6" s="58" t="s">
        <v>181</v>
      </c>
      <c r="E6" s="151" t="s">
        <v>380</v>
      </c>
      <c r="F6" s="48">
        <v>500</v>
      </c>
      <c r="G6" s="125"/>
      <c r="H6" s="137">
        <v>1850</v>
      </c>
    </row>
    <row r="7" spans="1:8" ht="19.5" customHeight="1">
      <c r="A7" s="24"/>
      <c r="B7" s="25"/>
      <c r="C7" s="25"/>
      <c r="D7" s="58" t="s">
        <v>182</v>
      </c>
      <c r="E7" s="151" t="s">
        <v>381</v>
      </c>
      <c r="F7" s="48">
        <v>1400</v>
      </c>
      <c r="G7" s="125"/>
      <c r="H7" s="137">
        <v>6500</v>
      </c>
    </row>
    <row r="8" spans="1:8" ht="19.5" customHeight="1">
      <c r="A8" s="24"/>
      <c r="B8" s="25"/>
      <c r="C8" s="25"/>
      <c r="D8" s="58" t="s">
        <v>183</v>
      </c>
      <c r="E8" s="151" t="s">
        <v>382</v>
      </c>
      <c r="F8" s="48">
        <v>1100</v>
      </c>
      <c r="G8" s="125"/>
      <c r="H8" s="137">
        <v>5000</v>
      </c>
    </row>
    <row r="9" spans="1:8" ht="19.5" customHeight="1">
      <c r="A9" s="24"/>
      <c r="B9" s="25"/>
      <c r="C9" s="25"/>
      <c r="D9" s="58" t="s">
        <v>184</v>
      </c>
      <c r="E9" s="151" t="s">
        <v>566</v>
      </c>
      <c r="F9" s="48">
        <v>600</v>
      </c>
      <c r="G9" s="125"/>
      <c r="H9" s="137">
        <v>2550</v>
      </c>
    </row>
    <row r="10" spans="1:8" ht="19.5" customHeight="1">
      <c r="A10" s="24"/>
      <c r="B10" s="25"/>
      <c r="C10" s="25"/>
      <c r="D10" s="58" t="s">
        <v>185</v>
      </c>
      <c r="E10" s="151" t="s">
        <v>383</v>
      </c>
      <c r="F10" s="48">
        <v>250</v>
      </c>
      <c r="G10" s="125"/>
      <c r="H10" s="137">
        <v>1050</v>
      </c>
    </row>
    <row r="11" spans="1:8" ht="19.5" customHeight="1">
      <c r="A11" s="24"/>
      <c r="B11" s="25"/>
      <c r="C11" s="25"/>
      <c r="D11" s="58" t="s">
        <v>186</v>
      </c>
      <c r="E11" s="151" t="s">
        <v>384</v>
      </c>
      <c r="F11" s="48">
        <v>800</v>
      </c>
      <c r="G11" s="125"/>
      <c r="H11" s="137">
        <v>3000</v>
      </c>
    </row>
    <row r="12" spans="1:8" ht="19.5" customHeight="1">
      <c r="A12" s="24"/>
      <c r="B12" s="25"/>
      <c r="C12" s="25"/>
      <c r="D12" s="58" t="s">
        <v>187</v>
      </c>
      <c r="E12" s="151" t="s">
        <v>561</v>
      </c>
      <c r="F12" s="48">
        <v>650</v>
      </c>
      <c r="G12" s="125"/>
      <c r="H12" s="137">
        <v>2600</v>
      </c>
    </row>
    <row r="13" spans="1:8" ht="19.5" customHeight="1">
      <c r="A13" s="24"/>
      <c r="B13" s="25"/>
      <c r="C13" s="25"/>
      <c r="D13" s="58" t="s">
        <v>188</v>
      </c>
      <c r="E13" s="151" t="s">
        <v>385</v>
      </c>
      <c r="F13" s="48">
        <v>350</v>
      </c>
      <c r="G13" s="125"/>
      <c r="H13" s="137">
        <v>1850</v>
      </c>
    </row>
    <row r="14" spans="1:8" ht="19.5" customHeight="1">
      <c r="A14" s="24"/>
      <c r="B14" s="25"/>
      <c r="C14" s="25"/>
      <c r="D14" s="58" t="s">
        <v>189</v>
      </c>
      <c r="E14" s="151" t="s">
        <v>386</v>
      </c>
      <c r="F14" s="48">
        <v>550</v>
      </c>
      <c r="G14" s="125"/>
      <c r="H14" s="137">
        <v>2400</v>
      </c>
    </row>
    <row r="15" spans="1:8" ht="19.5" customHeight="1">
      <c r="A15" s="24"/>
      <c r="B15" s="25"/>
      <c r="C15" s="25"/>
      <c r="D15" s="58" t="s">
        <v>190</v>
      </c>
      <c r="E15" s="151" t="s">
        <v>387</v>
      </c>
      <c r="F15" s="48">
        <v>200</v>
      </c>
      <c r="G15" s="125"/>
      <c r="H15" s="137">
        <v>800</v>
      </c>
    </row>
    <row r="16" spans="1:8" ht="19.5" customHeight="1">
      <c r="A16" s="24"/>
      <c r="B16" s="25"/>
      <c r="C16" s="25"/>
      <c r="D16" s="58" t="s">
        <v>191</v>
      </c>
      <c r="E16" s="151" t="s">
        <v>319</v>
      </c>
      <c r="F16" s="48">
        <v>350</v>
      </c>
      <c r="G16" s="125"/>
      <c r="H16" s="137">
        <v>1500</v>
      </c>
    </row>
    <row r="17" spans="1:8" ht="19.5" customHeight="1">
      <c r="A17" s="24"/>
      <c r="B17" s="25"/>
      <c r="C17" s="25"/>
      <c r="D17" s="58" t="s">
        <v>452</v>
      </c>
      <c r="E17" s="158" t="s">
        <v>388</v>
      </c>
      <c r="F17" s="48">
        <v>450</v>
      </c>
      <c r="G17" s="125"/>
      <c r="H17" s="137">
        <v>1700</v>
      </c>
    </row>
    <row r="18" spans="1:8" ht="19.5" customHeight="1">
      <c r="A18" s="24"/>
      <c r="B18" s="25"/>
      <c r="C18" s="25"/>
      <c r="D18" s="58"/>
      <c r="E18" s="158"/>
      <c r="F18" s="48"/>
      <c r="G18" s="125"/>
      <c r="H18" s="137"/>
    </row>
    <row r="19" spans="1:8" ht="19.5" customHeight="1">
      <c r="A19" s="24"/>
      <c r="B19" s="25"/>
      <c r="C19" s="25"/>
      <c r="D19" s="58"/>
      <c r="E19" s="158"/>
      <c r="F19" s="48"/>
      <c r="G19" s="125"/>
      <c r="H19" s="137"/>
    </row>
    <row r="20" spans="1:8" ht="19.5" customHeight="1">
      <c r="A20" s="24"/>
      <c r="B20" s="25"/>
      <c r="C20" s="25"/>
      <c r="D20" s="58"/>
      <c r="E20" s="158"/>
      <c r="F20" s="48"/>
      <c r="G20" s="125"/>
      <c r="H20" s="137"/>
    </row>
    <row r="21" spans="1:8" ht="19.5" customHeight="1">
      <c r="A21" s="24"/>
      <c r="B21" s="25"/>
      <c r="C21" s="25"/>
      <c r="D21" s="58"/>
      <c r="E21" s="158"/>
      <c r="F21" s="48"/>
      <c r="G21" s="125"/>
      <c r="H21" s="137"/>
    </row>
    <row r="22" spans="1:8" ht="19.5" customHeight="1">
      <c r="A22" s="24"/>
      <c r="B22" s="25"/>
      <c r="C22" s="25"/>
      <c r="D22" s="69"/>
      <c r="E22" s="159"/>
      <c r="F22" s="4"/>
      <c r="G22" s="29"/>
      <c r="H22" s="137"/>
    </row>
    <row r="23" spans="1:8" ht="19.5" customHeight="1">
      <c r="A23" s="24"/>
      <c r="B23" s="25"/>
      <c r="C23" s="25"/>
      <c r="D23" s="61"/>
      <c r="E23" s="159"/>
      <c r="F23" s="4"/>
      <c r="G23" s="29"/>
      <c r="H23" s="137"/>
    </row>
    <row r="24" spans="1:8" s="13" customFormat="1" ht="19.5" customHeight="1">
      <c r="A24" s="15"/>
      <c r="B24" s="22"/>
      <c r="C24" s="22"/>
      <c r="D24" s="59"/>
      <c r="E24" s="16" t="str">
        <f>CONCATENATE(FIXED(COUNTA(E5:E23),0,0),"　店")</f>
        <v>13　店</v>
      </c>
      <c r="F24" s="8">
        <f>SUM(F5:F23)</f>
        <v>8050</v>
      </c>
      <c r="G24" s="8">
        <f>SUM(G5:G23)</f>
        <v>0</v>
      </c>
      <c r="H24" s="146">
        <f>SUM(H5:H23)</f>
        <v>33600</v>
      </c>
    </row>
    <row r="25" spans="1:8" s="13" customFormat="1" ht="19.5" customHeight="1">
      <c r="A25" s="100"/>
      <c r="B25" s="101"/>
      <c r="C25" s="101"/>
      <c r="D25" s="62"/>
      <c r="E25" s="152"/>
      <c r="F25" s="6"/>
      <c r="G25" s="6"/>
      <c r="H25" s="145"/>
    </row>
    <row r="26" spans="1:8" ht="19.5" customHeight="1">
      <c r="A26" s="184" t="s">
        <v>562</v>
      </c>
      <c r="B26" s="127"/>
      <c r="C26" s="127"/>
      <c r="D26" s="57" t="s">
        <v>192</v>
      </c>
      <c r="E26" s="150" t="s">
        <v>311</v>
      </c>
      <c r="F26" s="47">
        <v>600</v>
      </c>
      <c r="G26" s="124"/>
      <c r="H26" s="136">
        <v>1700</v>
      </c>
    </row>
    <row r="27" spans="1:8" ht="19.5" customHeight="1">
      <c r="A27" s="173">
        <f>SUM(G48)</f>
        <v>0</v>
      </c>
      <c r="B27" s="26" t="s">
        <v>42</v>
      </c>
      <c r="C27" s="26">
        <f>SUM(F48)</f>
        <v>6650</v>
      </c>
      <c r="D27" s="58" t="s">
        <v>193</v>
      </c>
      <c r="E27" s="151" t="s">
        <v>312</v>
      </c>
      <c r="F27" s="48">
        <v>400</v>
      </c>
      <c r="G27" s="125"/>
      <c r="H27" s="137">
        <v>1250</v>
      </c>
    </row>
    <row r="28" spans="1:8" ht="19.5" customHeight="1">
      <c r="A28" s="24"/>
      <c r="B28" s="25"/>
      <c r="C28" s="25"/>
      <c r="D28" s="58" t="s">
        <v>194</v>
      </c>
      <c r="E28" s="151" t="s">
        <v>313</v>
      </c>
      <c r="F28" s="48">
        <v>700</v>
      </c>
      <c r="G28" s="125"/>
      <c r="H28" s="137">
        <v>2750</v>
      </c>
    </row>
    <row r="29" spans="1:8" ht="19.5" customHeight="1">
      <c r="A29" s="24"/>
      <c r="B29" s="25"/>
      <c r="C29" s="25"/>
      <c r="D29" s="58" t="s">
        <v>195</v>
      </c>
      <c r="E29" s="151" t="s">
        <v>314</v>
      </c>
      <c r="F29" s="48">
        <v>800</v>
      </c>
      <c r="G29" s="125"/>
      <c r="H29" s="137">
        <v>2550</v>
      </c>
    </row>
    <row r="30" spans="1:8" ht="19.5" customHeight="1">
      <c r="A30" s="24"/>
      <c r="B30" s="25"/>
      <c r="C30" s="25"/>
      <c r="D30" s="58" t="s">
        <v>196</v>
      </c>
      <c r="E30" s="151" t="s">
        <v>315</v>
      </c>
      <c r="F30" s="48">
        <v>550</v>
      </c>
      <c r="G30" s="125"/>
      <c r="H30" s="137">
        <v>1800</v>
      </c>
    </row>
    <row r="31" spans="1:8" ht="19.5" customHeight="1">
      <c r="A31" s="24"/>
      <c r="B31" s="25"/>
      <c r="C31" s="25"/>
      <c r="D31" s="58" t="s">
        <v>197</v>
      </c>
      <c r="E31" s="151" t="s">
        <v>458</v>
      </c>
      <c r="F31" s="48">
        <v>650</v>
      </c>
      <c r="G31" s="125"/>
      <c r="H31" s="137">
        <v>1800</v>
      </c>
    </row>
    <row r="32" spans="1:8" ht="19.5" customHeight="1">
      <c r="A32" s="24"/>
      <c r="B32" s="25"/>
      <c r="C32" s="25"/>
      <c r="D32" s="58" t="s">
        <v>198</v>
      </c>
      <c r="E32" s="151" t="s">
        <v>457</v>
      </c>
      <c r="F32" s="48">
        <v>700</v>
      </c>
      <c r="G32" s="125"/>
      <c r="H32" s="137">
        <v>2000</v>
      </c>
    </row>
    <row r="33" spans="1:8" ht="19.5" customHeight="1">
      <c r="A33" s="24"/>
      <c r="B33" s="25"/>
      <c r="C33" s="25"/>
      <c r="D33" s="58" t="s">
        <v>199</v>
      </c>
      <c r="E33" s="151" t="s">
        <v>378</v>
      </c>
      <c r="F33" s="48">
        <v>500</v>
      </c>
      <c r="G33" s="125"/>
      <c r="H33" s="137">
        <v>1500</v>
      </c>
    </row>
    <row r="34" spans="1:8" ht="19.5" customHeight="1">
      <c r="A34" s="24"/>
      <c r="B34" s="25"/>
      <c r="C34" s="25"/>
      <c r="D34" s="58" t="s">
        <v>200</v>
      </c>
      <c r="E34" s="151" t="s">
        <v>316</v>
      </c>
      <c r="F34" s="48">
        <v>750</v>
      </c>
      <c r="G34" s="125"/>
      <c r="H34" s="137">
        <v>2350</v>
      </c>
    </row>
    <row r="35" spans="1:8" ht="19.5" customHeight="1">
      <c r="A35" s="24"/>
      <c r="B35" s="25"/>
      <c r="C35" s="25"/>
      <c r="D35" s="58" t="s">
        <v>201</v>
      </c>
      <c r="E35" s="151" t="s">
        <v>317</v>
      </c>
      <c r="F35" s="48">
        <v>500</v>
      </c>
      <c r="G35" s="125"/>
      <c r="H35" s="137">
        <v>1850</v>
      </c>
    </row>
    <row r="36" spans="1:8" ht="19.5" customHeight="1">
      <c r="A36" s="24"/>
      <c r="B36" s="25"/>
      <c r="C36" s="25"/>
      <c r="D36" s="58" t="s">
        <v>202</v>
      </c>
      <c r="E36" s="151" t="s">
        <v>318</v>
      </c>
      <c r="F36" s="48">
        <v>500</v>
      </c>
      <c r="G36" s="125"/>
      <c r="H36" s="137">
        <v>1750</v>
      </c>
    </row>
    <row r="37" spans="1:8" ht="19.5" customHeight="1">
      <c r="A37" s="24"/>
      <c r="B37" s="25"/>
      <c r="C37" s="25"/>
      <c r="D37" s="58"/>
      <c r="E37" s="151"/>
      <c r="F37" s="48"/>
      <c r="G37" s="125"/>
      <c r="H37" s="137"/>
    </row>
    <row r="38" spans="1:8" ht="19.5" customHeight="1">
      <c r="A38" s="24"/>
      <c r="B38" s="25"/>
      <c r="C38" s="25"/>
      <c r="D38" s="58"/>
      <c r="E38" s="158"/>
      <c r="F38" s="48"/>
      <c r="G38" s="125"/>
      <c r="H38" s="137"/>
    </row>
    <row r="39" spans="1:8" ht="19.5" customHeight="1">
      <c r="A39" s="24"/>
      <c r="B39" s="25"/>
      <c r="C39" s="25"/>
      <c r="D39" s="58"/>
      <c r="E39" s="151"/>
      <c r="F39" s="48"/>
      <c r="G39" s="125"/>
      <c r="H39" s="137"/>
    </row>
    <row r="40" spans="1:8" ht="19.5" customHeight="1">
      <c r="A40" s="24"/>
      <c r="B40" s="25"/>
      <c r="C40" s="25"/>
      <c r="D40" s="58"/>
      <c r="E40" s="151"/>
      <c r="F40" s="48"/>
      <c r="G40" s="125"/>
      <c r="H40" s="137"/>
    </row>
    <row r="41" spans="1:8" ht="19.5" customHeight="1">
      <c r="A41" s="24"/>
      <c r="B41" s="25"/>
      <c r="C41" s="25"/>
      <c r="D41" s="58"/>
      <c r="E41" s="151"/>
      <c r="F41" s="4"/>
      <c r="G41" s="29"/>
      <c r="H41" s="137"/>
    </row>
    <row r="42" spans="1:8" ht="19.5" customHeight="1">
      <c r="A42" s="24"/>
      <c r="B42" s="25"/>
      <c r="C42" s="25"/>
      <c r="D42" s="58"/>
      <c r="E42" s="151"/>
      <c r="F42" s="4"/>
      <c r="G42" s="29"/>
      <c r="H42" s="137"/>
    </row>
    <row r="43" spans="1:8" ht="19.5" customHeight="1">
      <c r="A43" s="24"/>
      <c r="B43" s="25"/>
      <c r="C43" s="25"/>
      <c r="D43" s="61"/>
      <c r="E43" s="159"/>
      <c r="F43" s="4"/>
      <c r="G43" s="29"/>
      <c r="H43" s="137"/>
    </row>
    <row r="44" spans="1:8" ht="19.5" customHeight="1">
      <c r="A44" s="24"/>
      <c r="B44" s="25"/>
      <c r="C44" s="25"/>
      <c r="D44" s="61"/>
      <c r="E44" s="159"/>
      <c r="F44" s="4"/>
      <c r="G44" s="29"/>
      <c r="H44" s="137"/>
    </row>
    <row r="45" spans="1:8" ht="19.5" customHeight="1">
      <c r="A45" s="24"/>
      <c r="B45" s="25"/>
      <c r="C45" s="25"/>
      <c r="D45" s="61"/>
      <c r="E45" s="159"/>
      <c r="F45" s="4"/>
      <c r="G45" s="29"/>
      <c r="H45" s="137"/>
    </row>
    <row r="46" spans="1:8" ht="19.5" customHeight="1">
      <c r="A46" s="100"/>
      <c r="B46" s="101"/>
      <c r="C46" s="101"/>
      <c r="D46" s="62"/>
      <c r="E46" s="152"/>
      <c r="F46" s="6"/>
      <c r="G46" s="30"/>
      <c r="H46" s="145"/>
    </row>
    <row r="47" spans="1:8" ht="19.5" customHeight="1">
      <c r="A47" s="100"/>
      <c r="B47" s="101"/>
      <c r="C47" s="101"/>
      <c r="D47" s="62"/>
      <c r="E47" s="152"/>
      <c r="F47" s="6"/>
      <c r="G47" s="30"/>
      <c r="H47" s="145"/>
    </row>
    <row r="48" spans="1:8" s="13" customFormat="1" ht="19.5" customHeight="1">
      <c r="A48" s="15"/>
      <c r="B48" s="22"/>
      <c r="C48" s="22"/>
      <c r="D48" s="59"/>
      <c r="E48" s="16" t="str">
        <f>CONCATENATE(FIXED(COUNTA(E26:E47),0,0),"　店")</f>
        <v>11　店</v>
      </c>
      <c r="F48" s="9">
        <f>SUM(F26:F47)</f>
        <v>6650</v>
      </c>
      <c r="G48" s="9">
        <f>SUM(G26:G47)</f>
        <v>0</v>
      </c>
      <c r="H48" s="49">
        <f>SUM(H26:H47)</f>
        <v>21300</v>
      </c>
    </row>
    <row r="49" spans="1:8" s="13" customFormat="1" ht="19.5" customHeight="1">
      <c r="A49" s="165" t="s">
        <v>568</v>
      </c>
      <c r="B49" s="1"/>
      <c r="C49" s="1"/>
      <c r="D49" s="74"/>
      <c r="E49" s="2"/>
      <c r="F49" s="2"/>
      <c r="G49" s="2"/>
      <c r="H49" s="12" t="s">
        <v>46</v>
      </c>
    </row>
  </sheetData>
  <sheetProtection password="CC47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9">
    <dataValidation type="whole" operator="lessThanOrEqual" showInputMessage="1" showErrorMessage="1" sqref="I5:GS65536 I3:GR4">
      <formula1>#REF!</formula1>
    </dataValidation>
    <dataValidation type="whole" operator="lessThanOrEqual" showInputMessage="1" showErrorMessage="1" sqref="HH3:IV4 HJ5:IV65536">
      <formula1>HF3</formula1>
    </dataValidation>
    <dataValidation type="whole" operator="lessThanOrEqual" showInputMessage="1" showErrorMessage="1" sqref="GS3:HG4">
      <formula1>GO3</formula1>
    </dataValidation>
    <dataValidation operator="lessThanOrEqual" allowBlank="1" showInputMessage="1" showErrorMessage="1" sqref="H3 H49 H39:H47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GT5:HI65536">
      <formula1>GO5</formula1>
    </dataValidation>
    <dataValidation type="whole" operator="lessThanOrEqual" allowBlank="1" showInputMessage="1" showErrorMessage="1" sqref="G5:G23 G26:G47">
      <formula1>F5</formula1>
    </dataValidation>
    <dataValidation type="whole" operator="lessThanOrEqual" allowBlank="1" showInputMessage="1" showErrorMessage="1" sqref="H25">
      <formula1>F25</formula1>
    </dataValidation>
    <dataValidation operator="lessThanOrEqual" showInputMessage="1" showErrorMessage="1" sqref="I1:IV2"/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中日高速オフセット印刷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管理責任者</dc:creator>
  <cp:keywords/>
  <dc:description/>
  <cp:lastModifiedBy>honsya03</cp:lastModifiedBy>
  <cp:lastPrinted>2019-06-07T00:15:24Z</cp:lastPrinted>
  <dcterms:created xsi:type="dcterms:W3CDTF">2001-09-20T06:42:30Z</dcterms:created>
  <dcterms:modified xsi:type="dcterms:W3CDTF">2019-07-12T09:30:59Z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