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みよし市・岡崎市" sheetId="6" r:id="rId6"/>
    <sheet name="額田郡・西尾市・蒲郡市" sheetId="7" r:id="rId7"/>
    <sheet name="豊川市" sheetId="8" r:id="rId8"/>
    <sheet name="新城市・北設楽郡" sheetId="9" r:id="rId9"/>
    <sheet name="豊橋市" sheetId="10" r:id="rId10"/>
    <sheet name="田原市" sheetId="11" r:id="rId11"/>
  </sheets>
  <definedNames>
    <definedName name="_xlfn.IFERROR" hidden="1">#NAME?</definedName>
    <definedName name="_xlnm.Print_Area" localSheetId="5">'みよし市・岡崎市'!$A$1:$H$49</definedName>
    <definedName name="_xlnm.Print_Area" localSheetId="3">'安城市・知立市'!$A$1:$H$49</definedName>
    <definedName name="_xlnm.Print_Area" localSheetId="6">'額田郡・西尾市・蒲郡市'!$A$1:$H$49</definedName>
    <definedName name="_xlnm.Print_Area" localSheetId="2">'刈谷市・高浜市・碧南市'!$A$1:$H$49</definedName>
    <definedName name="_xlnm.Print_Area" localSheetId="0">'取扱要綱'!$A$1:$G$49</definedName>
    <definedName name="_xlnm.Print_Area" localSheetId="8">'新城市・北設楽郡'!$A$1:$H$49</definedName>
    <definedName name="_xlnm.Print_Area" localSheetId="10">'田原市'!$A$1:$H$49</definedName>
    <definedName name="_xlnm.Print_Area" localSheetId="9">'豊橋市'!$A$1:$H$49</definedName>
    <definedName name="_xlnm.Print_Area" localSheetId="7">'豊川市'!$A$1:$H$49</definedName>
    <definedName name="_xlnm.Print_Area" localSheetId="4">'豊田市'!$A$1:$H$49</definedName>
    <definedName name="清須市">#REF!</definedName>
  </definedNames>
  <calcPr fullCalcOnLoad="1"/>
</workbook>
</file>

<file path=xl/comments5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9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<sst xmlns="http://schemas.openxmlformats.org/spreadsheetml/2006/main" count="579" uniqueCount="430">
  <si>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</si>
  <si>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</si>
  <si>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</si>
  <si>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</si>
  <si>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</si>
  <si>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</si>
  <si>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</si>
  <si>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</si>
  <si>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</si>
  <si>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</si>
  <si>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</si>
  <si>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</si>
  <si>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</si>
  <si>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</si>
  <si>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</si>
  <si>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</si>
  <si>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</si>
  <si>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</si>
  <si>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</si>
  <si>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</si>
  <si>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</si>
  <si>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</si>
  <si>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</si>
  <si>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</si>
  <si>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</si>
  <si>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</si>
  <si>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</si>
  <si>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</si>
  <si>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</si>
  <si>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</si>
  <si>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</si>
  <si>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</si>
  <si>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</si>
  <si>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</si>
  <si>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</si>
  <si>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</si>
  <si>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</si>
  <si>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</si>
  <si>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</si>
  <si>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</si>
  <si>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</si>
  <si>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</si>
  <si>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</si>
  <si>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</si>
  <si>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</si>
  <si>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</si>
  <si>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</si>
  <si>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</si>
  <si>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</si>
  <si>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</si>
  <si>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</si>
  <si>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</si>
  <si>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</si>
  <si>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</si>
  <si>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</si>
  <si>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</si>
  <si>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</si>
  <si>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</si>
  <si>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</si>
  <si>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</si>
  <si>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</si>
  <si>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</si>
  <si>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</si>
  <si>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</si>
  <si>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</si>
  <si>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</si>
  <si>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</si>
  <si>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</si>
  <si>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</si>
  <si>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</si>
  <si>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</si>
  <si>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</si>
  <si>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</si>
  <si>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</si>
  <si>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</si>
  <si>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</si>
  <si>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</si>
  <si>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</si>
  <si>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</si>
  <si>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</si>
  <si>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</si>
  <si>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</si>
  <si>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</si>
  <si>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</si>
  <si>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</si>
  <si>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</si>
  <si>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</si>
  <si>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</si>
  <si>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</si>
  <si>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</si>
  <si>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</si>
  <si>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</si>
  <si>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</si>
  <si>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</si>
  <si>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</si>
  <si>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</si>
  <si>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</si>
  <si>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</si>
  <si>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</si>
  <si>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</si>
  <si>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</si>
  <si>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</si>
  <si>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</si>
  <si>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</si>
  <si>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</si>
  <si>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</si>
  <si>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</si>
  <si>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</si>
  <si>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</si>
  <si>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</si>
  <si>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</si>
  <si>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</si>
  <si>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</si>
  <si>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</si>
  <si>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</si>
  <si>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</si>
  <si>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</si>
  <si>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</si>
  <si>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</si>
  <si>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</si>
  <si>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</si>
  <si>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</si>
  <si>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</si>
  <si>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</si>
  <si>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</si>
  <si>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</si>
  <si>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</si>
  <si>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</si>
  <si>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</si>
  <si>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</si>
  <si>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</si>
  <si>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</si>
  <si>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</si>
  <si>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</si>
  <si>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</si>
  <si>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</si>
  <si>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</si>
  <si>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</si>
  <si>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</si>
  <si>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</si>
  <si>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</si>
  <si>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</si>
  <si>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</si>
  <si>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</si>
  <si>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</si>
  <si>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</si>
  <si>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</si>
  <si>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</si>
  <si>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</si>
  <si>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</si>
  <si>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</si>
  <si>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</si>
  <si>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</si>
  <si>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</si>
  <si>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</si>
  <si>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</si>
  <si>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</si>
  <si>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</si>
  <si>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</si>
  <si>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</si>
  <si>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</si>
  <si>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</si>
  <si>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</si>
  <si>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</si>
  <si>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</si>
  <si>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</si>
  <si>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</si>
  <si>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</si>
  <si>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</si>
  <si>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</si>
  <si>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</si>
  <si>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</si>
  <si>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</si>
  <si>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</si>
  <si>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</si>
  <si>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</si>
  <si>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</si>
  <si>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</si>
  <si>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</si>
  <si>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</si>
  <si>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</si>
  <si>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</si>
  <si>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</si>
  <si>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</si>
  <si>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</si>
  <si>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</si>
  <si>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</si>
  <si>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</si>
  <si>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</si>
  <si>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</si>
  <si>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</si>
  <si>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</si>
  <si>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</si>
  <si>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</si>
  <si>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</si>
  <si>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</si>
  <si>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</si>
  <si>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</si>
  <si>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</si>
  <si>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</si>
  <si>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</si>
  <si>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</si>
  <si>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</si>
  <si>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</si>
  <si>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</si>
  <si>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</si>
  <si>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</si>
  <si>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</si>
  <si>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</si>
  <si>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</si>
  <si>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</si>
  <si>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</si>
  <si>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</si>
  <si>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</si>
  <si>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</si>
  <si>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</si>
  <si>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</si>
  <si>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</si>
  <si>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</si>
  <si>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</si>
  <si>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</si>
  <si>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</si>
  <si>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</si>
  <si>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</si>
  <si>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</si>
  <si>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</si>
  <si>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</si>
  <si>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</si>
  <si>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</si>
  <si>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</si>
  <si>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</si>
  <si>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</si>
  <si>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</si>
  <si>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</si>
  <si>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</si>
  <si>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</si>
  <si>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</si>
  <si>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</si>
  <si>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</si>
  <si>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</si>
  <si>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</si>
  <si>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</si>
  <si>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</si>
  <si>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</si>
  <si>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</si>
  <si>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</si>
  <si>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</si>
  <si>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</si>
  <si>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</si>
  <si>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</si>
  <si>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</si>
  <si>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</si>
  <si>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</si>
  <si>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</si>
  <si>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</si>
  <si>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</si>
  <si>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</si>
  <si>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</si>
  <si>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</si>
  <si>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</si>
  <si>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</si>
  <si>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</si>
  <si>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</si>
  <si>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</si>
  <si>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</si>
  <si>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</si>
  <si>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</si>
  <si>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</si>
  <si>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</si>
  <si>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</si>
  <si>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</si>
  <si>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</si>
  <si>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</si>
  <si>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</si>
  <si>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</si>
  <si>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</si>
  <si>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</si>
  <si>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</si>
  <si>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</si>
  <si>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</si>
  <si>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</si>
  <si>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</si>
  <si>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</si>
  <si>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</si>
  <si>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</si>
  <si>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</si>
  <si>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</si>
  <si>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</si>
  <si>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</si>
  <si>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</si>
  <si>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</si>
  <si>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</si>
  <si>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</si>
  <si>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</si>
  <si>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</si>
  <si>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</si>
  <si>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</si>
  <si>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</si>
  <si>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</si>
  <si>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</si>
  <si>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</si>
  <si>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</si>
  <si>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</si>
  <si>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</si>
  <si>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</si>
  <si>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</si>
  <si>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</si>
  <si>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</si>
  <si>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</si>
  <si>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</si>
  <si>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</si>
  <si>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</si>
  <si>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</si>
  <si>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</si>
  <si>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</si>
  <si>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</si>
  <si>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</si>
  <si>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</si>
  <si>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</si>
  <si>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</si>
  <si>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</si>
  <si>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</si>
  <si>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</si>
  <si>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</si>
  <si>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</si>
  <si>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</si>
  <si>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</si>
  <si>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</si>
  <si>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</si>
  <si>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</si>
  <si>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</si>
  <si>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</si>
  <si>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</si>
  <si>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</si>
  <si>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</si>
  <si>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</si>
  <si>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</si>
  <si>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</si>
  <si>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</si>
  <si>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</si>
  <si>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</si>
  <si>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</si>
  <si>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</si>
  <si>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</si>
  <si>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</si>
  <si>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</si>
  <si>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</si>
  <si>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</si>
  <si>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</si>
  <si>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</si>
  <si>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</si>
  <si>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</si>
  <si>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</si>
  <si>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</si>
  <si>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</si>
  <si>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</si>
  <si>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</si>
  <si>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</si>
  <si>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</si>
  <si>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</si>
  <si>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</si>
  <si>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</si>
  <si>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小原別口AM</t>
  </si>
  <si>
    <t>新城西NMY</t>
  </si>
  <si>
    <t>新城東NMY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</si>
  <si>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</si>
  <si>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</si>
  <si>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</si>
  <si>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</si>
  <si>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</si>
  <si>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</si>
  <si>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</si>
  <si>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</si>
  <si>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</si>
  <si>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</si>
  <si>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</si>
  <si>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</si>
  <si>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</si>
  <si>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</si>
  <si>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長篠NAMY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</si>
  <si>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</si>
  <si>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</si>
  <si>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</si>
  <si>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</si>
  <si>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</si>
  <si>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</si>
  <si>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</si>
  <si>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</si>
  <si>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</si>
  <si>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</si>
  <si>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</si>
  <si>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</si>
  <si>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吉浜NM</t>
  </si>
  <si>
    <t>吉浜南部NM</t>
  </si>
  <si>
    <t>碧南西端NM</t>
  </si>
  <si>
    <t>豊田下山NAM</t>
  </si>
  <si>
    <t>折込料</t>
  </si>
  <si>
    <t>手配管理料</t>
  </si>
  <si>
    <t>＠0.10</t>
  </si>
  <si>
    <t>高浜東部NM</t>
  </si>
  <si>
    <t>高浜NM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</si>
  <si>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</si>
  <si>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</si>
  <si>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</si>
  <si>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</si>
  <si>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</si>
  <si>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</si>
  <si>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</si>
  <si>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</si>
  <si>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</si>
  <si>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</si>
  <si>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</si>
  <si>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</si>
  <si>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</si>
  <si>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</si>
  <si>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</si>
  <si>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</si>
  <si>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</si>
  <si>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230630Y01090</t>
  </si>
  <si>
    <t>岡崎井田NM</t>
  </si>
  <si>
    <t>230630Y01300</t>
  </si>
  <si>
    <t>碧南新川NM</t>
  </si>
  <si>
    <t>新川辻栄NM</t>
  </si>
  <si>
    <t>蒲郡NAM</t>
  </si>
  <si>
    <t>平坂NM</t>
  </si>
  <si>
    <t>豊橋二川南NM</t>
  </si>
  <si>
    <t>知立(前嶋)NM</t>
  </si>
  <si>
    <t/>
  </si>
  <si>
    <t>2019年後期（9月1日以降）</t>
  </si>
  <si>
    <t>2019年後期（9月1日以降）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</si>
</sst>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  <numFmt numFmtId="198" formatCode="#,##0_ ;[Red]\-#,##0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4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4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15" xfId="51" applyNumberFormat="1" applyFont="1" applyBorder="1" applyAlignment="1" applyProtection="1">
      <alignment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15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16" xfId="77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16" xfId="82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16" xfId="85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6" xfId="92" applyNumberFormat="1" applyFont="1" applyBorder="1" applyAlignment="1" applyProtection="1">
      <alignment horizontal="right" vertical="center"/>
      <protection/>
    </xf>
    <xf numFmtId="185" fontId="4" fillId="0" borderId="16" xfId="98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16" xfId="99" applyNumberFormat="1" applyFont="1" applyBorder="1" applyAlignment="1" applyProtection="1">
      <alignment horizontal="right" vertical="center"/>
      <protection/>
    </xf>
    <xf numFmtId="185" fontId="4" fillId="0" borderId="18" xfId="99" applyNumberFormat="1" applyFont="1" applyBorder="1" applyAlignment="1" applyProtection="1">
      <alignment horizontal="right" vertical="center"/>
      <protection/>
    </xf>
    <xf numFmtId="185" fontId="4" fillId="0" borderId="16" xfId="100" applyNumberFormat="1" applyFont="1" applyBorder="1" applyAlignment="1" applyProtection="1">
      <alignment horizontal="right" vertical="center"/>
      <protection/>
    </xf>
    <xf numFmtId="185" fontId="4" fillId="0" borderId="18" xfId="100" applyNumberFormat="1" applyFont="1" applyBorder="1" applyAlignment="1" applyProtection="1">
      <alignment horizontal="right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 locked="0"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85" fontId="4" fillId="0" borderId="16" xfId="112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right" vertical="center"/>
      <protection/>
    </xf>
    <xf numFmtId="185" fontId="4" fillId="0" borderId="18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2" xfId="141" applyNumberFormat="1" applyFont="1" applyBorder="1" applyAlignment="1" applyProtection="1">
      <alignment horizontal="left" vertical="center"/>
      <protection/>
    </xf>
    <xf numFmtId="185" fontId="4" fillId="0" borderId="29" xfId="132" applyNumberFormat="1" applyFont="1" applyBorder="1" applyAlignment="1" applyProtection="1">
      <alignment horizontal="right" vertical="center" shrinkToFit="1"/>
      <protection/>
    </xf>
    <xf numFmtId="185" fontId="4" fillId="0" borderId="22" xfId="136" applyNumberFormat="1" applyFont="1" applyBorder="1" applyAlignment="1" applyProtection="1">
      <alignment horizontal="left" vertical="center" shrinkToFit="1"/>
      <protection/>
    </xf>
    <xf numFmtId="185" fontId="4" fillId="0" borderId="18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3" fillId="0" borderId="0" xfId="141" applyNumberFormat="1" applyFont="1" applyBorder="1" applyAlignment="1" applyProtection="1">
      <alignment shrinkToFit="1"/>
      <protection/>
    </xf>
    <xf numFmtId="191" fontId="43" fillId="0" borderId="26" xfId="0" applyNumberFormat="1" applyFont="1" applyBorder="1" applyAlignment="1" applyProtection="1">
      <alignment horizontal="left" vertical="center" shrinkToFit="1"/>
      <protection/>
    </xf>
    <xf numFmtId="191" fontId="44" fillId="0" borderId="0" xfId="0" applyNumberFormat="1" applyFont="1" applyBorder="1" applyAlignment="1" applyProtection="1">
      <alignment horizontal="left" vertical="center"/>
      <protection locked="0"/>
    </xf>
    <xf numFmtId="191" fontId="43" fillId="0" borderId="32" xfId="0" applyNumberFormat="1" applyFont="1" applyBorder="1" applyAlignment="1" applyProtection="1">
      <alignment horizontal="left" vertical="center" shrinkToFit="1"/>
      <protection/>
    </xf>
    <xf numFmtId="191" fontId="43" fillId="0" borderId="33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/>
      <protection/>
    </xf>
    <xf numFmtId="191" fontId="43" fillId="0" borderId="11" xfId="51" applyNumberFormat="1" applyFont="1" applyBorder="1" applyAlignment="1" applyProtection="1">
      <alignment horizontal="left" vertical="center"/>
      <protection/>
    </xf>
    <xf numFmtId="191" fontId="43" fillId="0" borderId="34" xfId="51" applyNumberFormat="1" applyFont="1" applyBorder="1" applyAlignment="1" applyProtection="1">
      <alignment horizontal="left" vertical="center"/>
      <protection/>
    </xf>
    <xf numFmtId="191" fontId="43" fillId="0" borderId="32" xfId="51" applyNumberFormat="1" applyFont="1" applyBorder="1" applyAlignment="1" applyProtection="1">
      <alignment horizontal="left" vertical="center" shrinkToFit="1"/>
      <protection/>
    </xf>
    <xf numFmtId="191" fontId="43" fillId="0" borderId="35" xfId="51" applyNumberFormat="1" applyFont="1" applyBorder="1" applyAlignment="1" applyProtection="1">
      <alignment horizontal="left" vertical="center" shrinkToFit="1"/>
      <protection/>
    </xf>
    <xf numFmtId="191" fontId="43" fillId="0" borderId="32" xfId="51" applyNumberFormat="1" applyFont="1" applyBorder="1" applyAlignment="1" applyProtection="1">
      <alignment horizontal="left" vertical="center"/>
      <protection/>
    </xf>
    <xf numFmtId="191" fontId="43" fillId="0" borderId="36" xfId="51" applyNumberFormat="1" applyFont="1" applyBorder="1" applyAlignment="1" applyProtection="1">
      <alignment horizontal="left" vertical="center" shrinkToFit="1"/>
      <protection/>
    </xf>
    <xf numFmtId="191" fontId="43" fillId="0" borderId="36" xfId="51" applyNumberFormat="1" applyFont="1" applyBorder="1" applyAlignment="1" applyProtection="1">
      <alignment horizontal="left" vertical="center"/>
      <protection/>
    </xf>
    <xf numFmtId="191" fontId="43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4" xfId="141" applyNumberFormat="1" applyFont="1" applyBorder="1" applyAlignment="1" applyProtection="1">
      <alignment horizontal="left" vertical="center"/>
      <protection/>
    </xf>
    <xf numFmtId="185" fontId="4" fillId="0" borderId="22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4" xfId="135" applyNumberFormat="1" applyFont="1" applyBorder="1" applyAlignment="1" applyProtection="1">
      <alignment horizontal="left" vertical="center" shrinkToFit="1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4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4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4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vertical="top"/>
      <protection/>
    </xf>
    <xf numFmtId="38" fontId="7" fillId="0" borderId="11" xfId="51" applyFont="1" applyBorder="1" applyAlignment="1" applyProtection="1">
      <alignment vertical="top"/>
      <protection/>
    </xf>
    <xf numFmtId="178" fontId="0" fillId="0" borderId="11" xfId="0" applyNumberFormat="1" applyFont="1" applyBorder="1" applyAlignment="1" applyProtection="1">
      <alignment horizontal="left" vertical="top"/>
      <protection/>
    </xf>
    <xf numFmtId="0" fontId="0" fillId="0" borderId="11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4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4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/>
      <protection/>
    </xf>
    <xf numFmtId="185" fontId="4" fillId="0" borderId="23" xfId="51" applyNumberFormat="1" applyFont="1" applyBorder="1" applyAlignment="1" applyProtection="1">
      <alignment/>
      <protection/>
    </xf>
    <xf numFmtId="185" fontId="4" fillId="0" borderId="41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16" xfId="87" applyNumberFormat="1" applyFont="1" applyBorder="1" applyAlignment="1" applyProtection="1">
      <alignment horizontal="right" vertical="center"/>
      <protection/>
    </xf>
    <xf numFmtId="185" fontId="4" fillId="0" borderId="24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16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29" xfId="132" applyNumberFormat="1" applyFont="1" applyBorder="1" applyAlignment="1" applyProtection="1">
      <alignment horizontal="right" vertical="center" shrinkToFit="1"/>
      <protection locked="0"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14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6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3" fillId="0" borderId="46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7" xfId="51" applyNumberFormat="1" applyFont="1" applyBorder="1" applyAlignment="1" applyProtection="1">
      <alignment horizontal="right" vertical="center"/>
      <protection/>
    </xf>
    <xf numFmtId="185" fontId="4" fillId="0" borderId="48" xfId="51" applyNumberFormat="1" applyFont="1" applyBorder="1" applyAlignment="1" applyProtection="1">
      <alignment horizontal="right" vertical="center"/>
      <protection/>
    </xf>
    <xf numFmtId="185" fontId="4" fillId="0" borderId="49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16" xfId="107" applyNumberFormat="1" applyFont="1" applyBorder="1" applyAlignment="1" applyProtection="1">
      <alignment horizontal="right" vertical="center"/>
      <protection/>
    </xf>
    <xf numFmtId="185" fontId="4" fillId="0" borderId="18" xfId="107" applyNumberFormat="1" applyFont="1" applyBorder="1" applyAlignment="1" applyProtection="1">
      <alignment horizontal="right" vertical="center"/>
      <protection/>
    </xf>
    <xf numFmtId="0" fontId="4" fillId="0" borderId="32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8" xfId="156" applyNumberFormat="1" applyFont="1" applyBorder="1" applyAlignment="1" applyProtection="1">
      <alignment horizontal="right" vertical="center" shrinkToFit="1"/>
      <protection/>
    </xf>
    <xf numFmtId="185" fontId="4" fillId="0" borderId="34" xfId="51" applyNumberFormat="1" applyFont="1" applyBorder="1" applyAlignment="1" applyProtection="1">
      <alignment/>
      <protection/>
    </xf>
    <xf numFmtId="185" fontId="4" fillId="0" borderId="39" xfId="51" applyNumberFormat="1" applyFont="1" applyBorder="1" applyAlignment="1" applyProtection="1">
      <alignment/>
      <protection/>
    </xf>
    <xf numFmtId="185" fontId="4" fillId="0" borderId="16" xfId="153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185" fontId="4" fillId="0" borderId="16" xfId="155" applyNumberFormat="1" applyFont="1" applyBorder="1" applyAlignment="1" applyProtection="1">
      <alignment horizontal="right" vertical="center" shrinkToFit="1"/>
      <protection/>
    </xf>
    <xf numFmtId="0" fontId="4" fillId="0" borderId="26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6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4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78" fontId="1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52" xfId="51" applyFont="1" applyBorder="1" applyAlignment="1" applyProtection="1">
      <alignment horizontal="center" vertical="center" shrinkToFit="1"/>
      <protection locked="0"/>
    </xf>
    <xf numFmtId="0" fontId="45" fillId="0" borderId="52" xfId="0" applyFont="1" applyBorder="1" applyAlignment="1" applyProtection="1">
      <alignment horizontal="center" vertical="center"/>
      <protection/>
    </xf>
    <xf numFmtId="194" fontId="10" fillId="0" borderId="52" xfId="0" applyNumberFormat="1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0" fillId="0" borderId="52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53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26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 shrinkToFit="1"/>
      <protection/>
    </xf>
    <xf numFmtId="189" fontId="4" fillId="0" borderId="5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51" xfId="0" applyFont="1" applyBorder="1" applyAlignment="1" applyProtection="1">
      <alignment horizontal="center" vertical="center"/>
      <protection/>
    </xf>
    <xf numFmtId="189" fontId="4" fillId="0" borderId="26" xfId="51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178" fontId="9" fillId="0" borderId="58" xfId="130" applyNumberFormat="1" applyFont="1" applyBorder="1" applyAlignment="1" applyProtection="1">
      <alignment horizontal="center" vertical="top" shrinkToFit="1"/>
      <protection locked="0"/>
    </xf>
    <xf numFmtId="178" fontId="9" fillId="0" borderId="59" xfId="130" applyNumberFormat="1" applyFont="1" applyBorder="1" applyAlignment="1" applyProtection="1">
      <alignment horizontal="center" vertical="top" shrinkToFit="1"/>
      <protection locked="0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60" xfId="130" applyNumberFormat="1" applyFont="1" applyBorder="1" applyAlignment="1" applyProtection="1">
      <alignment horizontal="left" vertical="top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14" xfId="49" applyNumberFormat="1" applyFont="1" applyFill="1" applyBorder="1" applyAlignment="1" applyProtection="1">
      <alignment vertical="center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51" xfId="0" applyNumberFormat="1" applyFont="1" applyFill="1" applyBorder="1" applyAlignment="1" applyProtection="1">
      <alignment horizontal="center"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177" fontId="4" fillId="0" borderId="12" xfId="0" applyNumberFormat="1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61" xfId="49" applyNumberFormat="1" applyFont="1" applyFill="1" applyBorder="1" applyAlignment="1" applyProtection="1">
      <alignment vertical="center"/>
      <protection/>
    </xf>
    <xf numFmtId="177" fontId="4" fillId="0" borderId="51" xfId="0" applyNumberFormat="1" applyFont="1" applyBorder="1" applyAlignment="1" applyProtection="1">
      <alignment horizontal="right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center" vertical="center"/>
      <protection/>
    </xf>
    <xf numFmtId="177" fontId="4" fillId="0" borderId="51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61" xfId="43" applyBorder="1" applyAlignment="1" applyProtection="1">
      <alignment horizontal="center"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185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78" fontId="10" fillId="0" borderId="58" xfId="51" applyNumberFormat="1" applyFont="1" applyBorder="1" applyAlignment="1" applyProtection="1">
      <alignment horizontal="center" vertical="top" shrinkToFit="1"/>
      <protection locked="0"/>
    </xf>
    <xf numFmtId="178" fontId="10" fillId="0" borderId="64" xfId="51" applyNumberFormat="1" applyFont="1" applyBorder="1" applyAlignment="1" applyProtection="1">
      <alignment horizontal="center" vertical="top" shrinkToFit="1"/>
      <protection locked="0"/>
    </xf>
    <xf numFmtId="178" fontId="10" fillId="0" borderId="59" xfId="51" applyNumberFormat="1" applyFont="1" applyBorder="1" applyAlignment="1" applyProtection="1">
      <alignment horizontal="center" vertical="top" shrinkToFit="1"/>
      <protection locked="0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60" xfId="51" applyFont="1" applyBorder="1" applyAlignment="1" applyProtection="1">
      <alignment horizontal="left" vertical="top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85" fontId="2" fillId="0" borderId="33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185" fontId="2" fillId="0" borderId="26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177" fontId="0" fillId="0" borderId="19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vertical="center"/>
      <protection/>
    </xf>
    <xf numFmtId="177" fontId="4" fillId="0" borderId="24" xfId="49" applyNumberFormat="1" applyFont="1" applyFill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61" xfId="0" applyNumberFormat="1" applyFont="1" applyBorder="1" applyAlignment="1" applyProtection="1">
      <alignment horizontal="center" vertical="center"/>
      <protection/>
    </xf>
    <xf numFmtId="185" fontId="2" fillId="0" borderId="26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77" fontId="4" fillId="0" borderId="64" xfId="0" applyNumberFormat="1" applyFont="1" applyBorder="1" applyAlignment="1" applyProtection="1">
      <alignment horizontal="right"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10" customWidth="1"/>
    <col min="2" max="2" width="12.625" style="210" customWidth="1"/>
    <col min="3" max="7" width="13.625" style="210" customWidth="1"/>
    <col min="8" max="8" width="15.625" style="210" customWidth="1"/>
    <col min="9" max="16384" width="9.00390625" style="210" customWidth="1"/>
  </cols>
  <sheetData>
    <row r="1" spans="1:9" ht="21">
      <c r="A1" s="250" t="s">
        <v>202</v>
      </c>
      <c r="B1" s="250"/>
      <c r="C1" s="250"/>
      <c r="D1" s="250"/>
      <c r="E1" s="250"/>
      <c r="F1" s="250"/>
      <c r="G1" s="250"/>
      <c r="H1" s="243"/>
      <c r="I1" s="209"/>
    </row>
    <row r="2" spans="1:2" ht="17.25">
      <c r="A2" s="222"/>
      <c r="B2" s="222"/>
    </row>
    <row r="5" ht="13.5">
      <c r="A5" s="210" t="s">
        <v>367</v>
      </c>
    </row>
    <row r="7" ht="13.5">
      <c r="B7" s="210" t="s">
        <v>372</v>
      </c>
    </row>
    <row r="11" ht="13.5">
      <c r="A11" s="210" t="s">
        <v>368</v>
      </c>
    </row>
    <row r="13" ht="13.5">
      <c r="B13" s="210" t="s">
        <v>373</v>
      </c>
    </row>
    <row r="17" ht="13.5">
      <c r="A17" s="210" t="s">
        <v>369</v>
      </c>
    </row>
    <row r="19" spans="1:7" s="221" customFormat="1" ht="13.5">
      <c r="A19" s="242"/>
      <c r="B19" s="248"/>
      <c r="C19" s="249"/>
      <c r="D19" s="223" t="s">
        <v>203</v>
      </c>
      <c r="E19" s="223" t="s">
        <v>204</v>
      </c>
      <c r="F19" s="223" t="s">
        <v>216</v>
      </c>
      <c r="G19" s="223" t="s">
        <v>217</v>
      </c>
    </row>
    <row r="20" spans="1:7" s="221" customFormat="1" ht="13.5">
      <c r="A20" s="242"/>
      <c r="B20" s="246" t="s">
        <v>396</v>
      </c>
      <c r="C20" s="247"/>
      <c r="D20" s="224" t="s">
        <v>205</v>
      </c>
      <c r="E20" s="224" t="s">
        <v>206</v>
      </c>
      <c r="F20" s="224" t="s">
        <v>214</v>
      </c>
      <c r="G20" s="224" t="s">
        <v>215</v>
      </c>
    </row>
    <row r="21" spans="1:7" s="221" customFormat="1" ht="13.5">
      <c r="A21" s="225"/>
      <c r="B21" s="246" t="s">
        <v>397</v>
      </c>
      <c r="C21" s="247"/>
      <c r="D21" s="251" t="s">
        <v>398</v>
      </c>
      <c r="E21" s="252"/>
      <c r="F21" s="252"/>
      <c r="G21" s="253"/>
    </row>
    <row r="22" spans="1:6" s="221" customFormat="1" ht="13.5">
      <c r="A22" s="225"/>
      <c r="B22" s="225"/>
      <c r="C22" s="226"/>
      <c r="D22" s="226"/>
      <c r="E22" s="226"/>
      <c r="F22" s="226"/>
    </row>
    <row r="24" ht="13.5">
      <c r="A24" s="210" t="s">
        <v>370</v>
      </c>
    </row>
    <row r="25" spans="1:2" ht="13.5">
      <c r="A25" s="241"/>
      <c r="B25" s="241"/>
    </row>
    <row r="26" ht="13.5">
      <c r="B26" s="241" t="s">
        <v>374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371</v>
      </c>
      <c r="B30" s="241"/>
    </row>
    <row r="31" spans="1:2" ht="13.5">
      <c r="A31" s="241"/>
      <c r="B31" s="241"/>
    </row>
    <row r="32" ht="13.5">
      <c r="B32" s="241" t="s">
        <v>207</v>
      </c>
    </row>
    <row r="33" ht="13.5">
      <c r="B33" s="241"/>
    </row>
    <row r="35" ht="13.5">
      <c r="B35" s="241" t="s">
        <v>375</v>
      </c>
    </row>
    <row r="36" ht="13.5">
      <c r="B36" s="241" t="s">
        <v>376</v>
      </c>
    </row>
    <row r="37" ht="13.5">
      <c r="B37" s="241"/>
    </row>
    <row r="39" ht="13.5">
      <c r="B39" s="241" t="s">
        <v>377</v>
      </c>
    </row>
    <row r="40" ht="13.5">
      <c r="B40" s="241" t="s">
        <v>378</v>
      </c>
    </row>
    <row r="41" ht="13.5">
      <c r="B41" s="241"/>
    </row>
    <row r="43" ht="13.5">
      <c r="B43" s="241" t="s">
        <v>218</v>
      </c>
    </row>
    <row r="44" ht="13.5">
      <c r="B44" s="241"/>
    </row>
    <row r="46" ht="13.5">
      <c r="B46" s="241" t="s">
        <v>208</v>
      </c>
    </row>
    <row r="47" ht="13.5">
      <c r="B47" s="241"/>
    </row>
    <row r="49" ht="13.5">
      <c r="B49" s="241" t="s">
        <v>209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126" t="s">
        <v>30</v>
      </c>
      <c r="E1" s="287"/>
      <c r="F1" s="288"/>
      <c r="G1" s="125" t="s">
        <v>213</v>
      </c>
      <c r="H1" s="215"/>
    </row>
    <row r="2" spans="1:8" s="3" customFormat="1" ht="39.75" customHeight="1">
      <c r="A2" s="294"/>
      <c r="B2" s="295"/>
      <c r="C2" s="296"/>
      <c r="D2" s="126" t="s">
        <v>31</v>
      </c>
      <c r="E2" s="289"/>
      <c r="F2" s="288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2"/>
      <c r="H3" s="301"/>
    </row>
    <row r="4" spans="1:8" s="5" customFormat="1" ht="19.5" customHeight="1">
      <c r="A4" s="290" t="s">
        <v>33</v>
      </c>
      <c r="B4" s="268"/>
      <c r="C4" s="291"/>
      <c r="D4" s="300" t="s">
        <v>29</v>
      </c>
      <c r="E4" s="269"/>
      <c r="F4" s="208" t="s">
        <v>34</v>
      </c>
      <c r="G4" s="218" t="s">
        <v>366</v>
      </c>
      <c r="H4" s="216" t="s">
        <v>32</v>
      </c>
    </row>
    <row r="5" spans="1:8" ht="19.5" customHeight="1">
      <c r="A5" s="227" t="s">
        <v>15</v>
      </c>
      <c r="B5" s="228"/>
      <c r="C5" s="228"/>
      <c r="D5" s="93" t="s">
        <v>170</v>
      </c>
      <c r="E5" s="47" t="s">
        <v>235</v>
      </c>
      <c r="F5" s="76">
        <v>1900</v>
      </c>
      <c r="G5" s="202"/>
      <c r="H5" s="142">
        <v>10100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7750</v>
      </c>
      <c r="D6" s="94" t="s">
        <v>171</v>
      </c>
      <c r="E6" s="48" t="s">
        <v>236</v>
      </c>
      <c r="F6" s="77">
        <v>450</v>
      </c>
      <c r="G6" s="203"/>
      <c r="H6" s="140">
        <v>3100</v>
      </c>
    </row>
    <row r="7" spans="1:8" ht="19.5" customHeight="1">
      <c r="A7" s="50"/>
      <c r="B7" s="51"/>
      <c r="C7" s="51"/>
      <c r="D7" s="94" t="s">
        <v>172</v>
      </c>
      <c r="E7" s="48" t="s">
        <v>385</v>
      </c>
      <c r="F7" s="77">
        <v>350</v>
      </c>
      <c r="G7" s="203"/>
      <c r="H7" s="140">
        <v>3050</v>
      </c>
    </row>
    <row r="8" spans="1:8" ht="19.5" customHeight="1">
      <c r="A8" s="50"/>
      <c r="B8" s="51"/>
      <c r="C8" s="51"/>
      <c r="D8" s="94" t="s">
        <v>173</v>
      </c>
      <c r="E8" s="48" t="s">
        <v>386</v>
      </c>
      <c r="F8" s="77">
        <v>350</v>
      </c>
      <c r="G8" s="203"/>
      <c r="H8" s="140">
        <v>4600</v>
      </c>
    </row>
    <row r="9" spans="1:8" ht="19.5" customHeight="1">
      <c r="A9" s="50"/>
      <c r="B9" s="51"/>
      <c r="C9" s="51"/>
      <c r="D9" s="94" t="s">
        <v>174</v>
      </c>
      <c r="E9" s="48" t="s">
        <v>237</v>
      </c>
      <c r="F9" s="77">
        <v>200</v>
      </c>
      <c r="G9" s="203"/>
      <c r="H9" s="140">
        <v>1650</v>
      </c>
    </row>
    <row r="10" spans="1:8" ht="19.5" customHeight="1">
      <c r="A10" s="50"/>
      <c r="B10" s="51"/>
      <c r="C10" s="51"/>
      <c r="D10" s="94" t="s">
        <v>175</v>
      </c>
      <c r="E10" s="48" t="s">
        <v>238</v>
      </c>
      <c r="F10" s="77">
        <v>100</v>
      </c>
      <c r="G10" s="203"/>
      <c r="H10" s="140">
        <v>1350</v>
      </c>
    </row>
    <row r="11" spans="1:8" ht="19.5" customHeight="1">
      <c r="A11" s="50"/>
      <c r="B11" s="51"/>
      <c r="C11" s="51"/>
      <c r="D11" s="94" t="s">
        <v>176</v>
      </c>
      <c r="E11" s="48" t="s">
        <v>239</v>
      </c>
      <c r="F11" s="77">
        <v>150</v>
      </c>
      <c r="G11" s="203"/>
      <c r="H11" s="140">
        <v>1950</v>
      </c>
    </row>
    <row r="12" spans="1:8" ht="19.5" customHeight="1">
      <c r="A12" s="50"/>
      <c r="B12" s="51"/>
      <c r="C12" s="51"/>
      <c r="D12" s="94" t="s">
        <v>177</v>
      </c>
      <c r="E12" s="48" t="s">
        <v>240</v>
      </c>
      <c r="F12" s="77">
        <v>200</v>
      </c>
      <c r="G12" s="203"/>
      <c r="H12" s="140">
        <v>2200</v>
      </c>
    </row>
    <row r="13" spans="1:8" ht="19.5" customHeight="1">
      <c r="A13" s="50"/>
      <c r="B13" s="51"/>
      <c r="C13" s="51"/>
      <c r="D13" s="94" t="s">
        <v>178</v>
      </c>
      <c r="E13" s="48" t="s">
        <v>387</v>
      </c>
      <c r="F13" s="77">
        <v>200</v>
      </c>
      <c r="G13" s="203"/>
      <c r="H13" s="140">
        <v>2250</v>
      </c>
    </row>
    <row r="14" spans="1:8" ht="19.5" customHeight="1">
      <c r="A14" s="50"/>
      <c r="B14" s="51"/>
      <c r="C14" s="51"/>
      <c r="D14" s="94" t="s">
        <v>179</v>
      </c>
      <c r="E14" s="48" t="s">
        <v>241</v>
      </c>
      <c r="F14" s="77">
        <v>250</v>
      </c>
      <c r="G14" s="203"/>
      <c r="H14" s="140">
        <v>2100</v>
      </c>
    </row>
    <row r="15" spans="1:8" ht="19.5" customHeight="1">
      <c r="A15" s="50"/>
      <c r="B15" s="51"/>
      <c r="C15" s="51"/>
      <c r="D15" s="94" t="s">
        <v>180</v>
      </c>
      <c r="E15" s="48" t="s">
        <v>242</v>
      </c>
      <c r="F15" s="77">
        <v>150</v>
      </c>
      <c r="G15" s="203"/>
      <c r="H15" s="140">
        <v>2200</v>
      </c>
    </row>
    <row r="16" spans="1:8" ht="19.5" customHeight="1">
      <c r="A16" s="50"/>
      <c r="B16" s="51"/>
      <c r="C16" s="51"/>
      <c r="D16" s="94" t="s">
        <v>181</v>
      </c>
      <c r="E16" s="48" t="s">
        <v>243</v>
      </c>
      <c r="F16" s="77">
        <v>100</v>
      </c>
      <c r="G16" s="203"/>
      <c r="H16" s="140">
        <v>1350</v>
      </c>
    </row>
    <row r="17" spans="1:8" ht="19.5" customHeight="1">
      <c r="A17" s="50"/>
      <c r="B17" s="51"/>
      <c r="C17" s="51"/>
      <c r="D17" s="94" t="s">
        <v>182</v>
      </c>
      <c r="E17" s="48" t="s">
        <v>244</v>
      </c>
      <c r="F17" s="77">
        <v>200</v>
      </c>
      <c r="G17" s="203"/>
      <c r="H17" s="140">
        <v>2000</v>
      </c>
    </row>
    <row r="18" spans="1:8" ht="19.5" customHeight="1">
      <c r="A18" s="50"/>
      <c r="B18" s="51"/>
      <c r="C18" s="51"/>
      <c r="D18" s="94" t="s">
        <v>183</v>
      </c>
      <c r="E18" s="48" t="s">
        <v>388</v>
      </c>
      <c r="F18" s="77">
        <v>350</v>
      </c>
      <c r="G18" s="203"/>
      <c r="H18" s="140">
        <v>3350</v>
      </c>
    </row>
    <row r="19" spans="1:8" ht="19.5" customHeight="1">
      <c r="A19" s="50"/>
      <c r="B19" s="51"/>
      <c r="C19" s="51"/>
      <c r="D19" s="94" t="s">
        <v>184</v>
      </c>
      <c r="E19" s="48" t="s">
        <v>245</v>
      </c>
      <c r="F19" s="77">
        <v>200</v>
      </c>
      <c r="G19" s="203"/>
      <c r="H19" s="140">
        <v>2650</v>
      </c>
    </row>
    <row r="20" spans="1:8" ht="19.5" customHeight="1">
      <c r="A20" s="231"/>
      <c r="B20" s="232"/>
      <c r="C20" s="232"/>
      <c r="D20" s="94" t="s">
        <v>185</v>
      </c>
      <c r="E20" s="48" t="s">
        <v>246</v>
      </c>
      <c r="F20" s="77">
        <v>250</v>
      </c>
      <c r="G20" s="203"/>
      <c r="H20" s="140">
        <v>3250</v>
      </c>
    </row>
    <row r="21" spans="1:8" ht="19.5" customHeight="1">
      <c r="A21" s="159"/>
      <c r="B21" s="160"/>
      <c r="C21" s="160"/>
      <c r="D21" s="94" t="s">
        <v>186</v>
      </c>
      <c r="E21" s="48" t="s">
        <v>425</v>
      </c>
      <c r="F21" s="77">
        <v>100</v>
      </c>
      <c r="G21" s="203"/>
      <c r="H21" s="140">
        <v>2900</v>
      </c>
    </row>
    <row r="22" spans="1:8" ht="19.5" customHeight="1">
      <c r="A22" s="231"/>
      <c r="B22" s="232"/>
      <c r="C22" s="232"/>
      <c r="D22" s="94" t="s">
        <v>187</v>
      </c>
      <c r="E22" s="48" t="s">
        <v>247</v>
      </c>
      <c r="F22" s="77">
        <v>200</v>
      </c>
      <c r="G22" s="203"/>
      <c r="H22" s="140">
        <v>1500</v>
      </c>
    </row>
    <row r="23" spans="1:8" ht="19.5" customHeight="1">
      <c r="A23" s="231"/>
      <c r="B23" s="232"/>
      <c r="C23" s="232"/>
      <c r="D23" s="94" t="s">
        <v>188</v>
      </c>
      <c r="E23" s="48" t="s">
        <v>248</v>
      </c>
      <c r="F23" s="77">
        <v>250</v>
      </c>
      <c r="G23" s="203"/>
      <c r="H23" s="140">
        <v>1900</v>
      </c>
    </row>
    <row r="24" spans="1:8" ht="19.5" customHeight="1">
      <c r="A24" s="231"/>
      <c r="B24" s="232"/>
      <c r="C24" s="232"/>
      <c r="D24" s="94" t="s">
        <v>189</v>
      </c>
      <c r="E24" s="48" t="s">
        <v>249</v>
      </c>
      <c r="F24" s="77">
        <v>300</v>
      </c>
      <c r="G24" s="203"/>
      <c r="H24" s="140">
        <v>3450</v>
      </c>
    </row>
    <row r="25" spans="1:8" ht="19.5" customHeight="1">
      <c r="A25" s="231"/>
      <c r="B25" s="232"/>
      <c r="C25" s="232"/>
      <c r="D25" s="94" t="s">
        <v>190</v>
      </c>
      <c r="E25" s="48" t="s">
        <v>250</v>
      </c>
      <c r="F25" s="77">
        <v>150</v>
      </c>
      <c r="G25" s="203"/>
      <c r="H25" s="140">
        <v>1400</v>
      </c>
    </row>
    <row r="26" spans="1:8" ht="19.5" customHeight="1">
      <c r="A26" s="231"/>
      <c r="B26" s="232"/>
      <c r="C26" s="232"/>
      <c r="D26" s="94" t="s">
        <v>191</v>
      </c>
      <c r="E26" s="48" t="s">
        <v>251</v>
      </c>
      <c r="F26" s="77">
        <v>150</v>
      </c>
      <c r="G26" s="203"/>
      <c r="H26" s="140">
        <v>1550</v>
      </c>
    </row>
    <row r="27" spans="1:8" ht="19.5" customHeight="1">
      <c r="A27" s="231"/>
      <c r="B27" s="232"/>
      <c r="C27" s="232"/>
      <c r="D27" s="94" t="s">
        <v>192</v>
      </c>
      <c r="E27" s="48" t="s">
        <v>252</v>
      </c>
      <c r="F27" s="77">
        <v>100</v>
      </c>
      <c r="G27" s="203"/>
      <c r="H27" s="140">
        <v>1350</v>
      </c>
    </row>
    <row r="28" spans="1:8" ht="19.5" customHeight="1">
      <c r="A28" s="231"/>
      <c r="B28" s="232"/>
      <c r="C28" s="232"/>
      <c r="D28" s="94" t="s">
        <v>193</v>
      </c>
      <c r="E28" s="48" t="s">
        <v>253</v>
      </c>
      <c r="F28" s="77">
        <v>150</v>
      </c>
      <c r="G28" s="203"/>
      <c r="H28" s="140">
        <v>1650</v>
      </c>
    </row>
    <row r="29" spans="1:8" ht="19.5" customHeight="1">
      <c r="A29" s="231"/>
      <c r="B29" s="232"/>
      <c r="C29" s="232"/>
      <c r="D29" s="94" t="s">
        <v>194</v>
      </c>
      <c r="E29" s="48" t="s">
        <v>254</v>
      </c>
      <c r="F29" s="77">
        <v>150</v>
      </c>
      <c r="G29" s="203"/>
      <c r="H29" s="140">
        <v>1750</v>
      </c>
    </row>
    <row r="30" spans="1:8" ht="19.5" customHeight="1">
      <c r="A30" s="231"/>
      <c r="B30" s="232"/>
      <c r="C30" s="232"/>
      <c r="D30" s="94" t="s">
        <v>195</v>
      </c>
      <c r="E30" s="48" t="s">
        <v>255</v>
      </c>
      <c r="F30" s="77">
        <v>250</v>
      </c>
      <c r="G30" s="203"/>
      <c r="H30" s="140">
        <v>1800</v>
      </c>
    </row>
    <row r="31" spans="1:8" ht="19.5" customHeight="1">
      <c r="A31" s="231"/>
      <c r="B31" s="232"/>
      <c r="C31" s="232"/>
      <c r="D31" s="94" t="s">
        <v>196</v>
      </c>
      <c r="E31" s="48" t="s">
        <v>256</v>
      </c>
      <c r="F31" s="77">
        <v>150</v>
      </c>
      <c r="G31" s="203"/>
      <c r="H31" s="140">
        <v>1800</v>
      </c>
    </row>
    <row r="32" spans="1:8" ht="19.5" customHeight="1">
      <c r="A32" s="159"/>
      <c r="B32" s="160"/>
      <c r="C32" s="160"/>
      <c r="D32" s="94" t="s">
        <v>197</v>
      </c>
      <c r="E32" s="48" t="s">
        <v>332</v>
      </c>
      <c r="F32" s="77">
        <v>100</v>
      </c>
      <c r="G32" s="203"/>
      <c r="H32" s="140">
        <v>2450</v>
      </c>
    </row>
    <row r="33" spans="1:8" ht="19.5" customHeight="1">
      <c r="A33" s="231"/>
      <c r="B33" s="232"/>
      <c r="C33" s="232"/>
      <c r="D33" s="94" t="s">
        <v>198</v>
      </c>
      <c r="E33" s="48" t="s">
        <v>257</v>
      </c>
      <c r="F33" s="77">
        <v>100</v>
      </c>
      <c r="G33" s="203"/>
      <c r="H33" s="140">
        <v>2000</v>
      </c>
    </row>
    <row r="34" spans="1:8" ht="19.5" customHeight="1">
      <c r="A34" s="50"/>
      <c r="B34" s="51"/>
      <c r="C34" s="51"/>
      <c r="D34" s="94" t="s">
        <v>199</v>
      </c>
      <c r="E34" s="48" t="s">
        <v>258</v>
      </c>
      <c r="F34" s="77">
        <v>150</v>
      </c>
      <c r="G34" s="203"/>
      <c r="H34" s="140">
        <v>1750</v>
      </c>
    </row>
    <row r="35" spans="1:8" ht="19.5" customHeight="1">
      <c r="A35" s="50"/>
      <c r="B35" s="51"/>
      <c r="C35" s="51"/>
      <c r="D35" s="98" t="s">
        <v>200</v>
      </c>
      <c r="E35" s="48" t="s">
        <v>259</v>
      </c>
      <c r="F35" s="77">
        <v>50</v>
      </c>
      <c r="G35" s="204"/>
      <c r="H35" s="138">
        <v>1750</v>
      </c>
    </row>
    <row r="36" spans="1:8" ht="19.5" customHeight="1">
      <c r="A36" s="50"/>
      <c r="B36" s="51"/>
      <c r="C36" s="51"/>
      <c r="D36" s="98"/>
      <c r="E36" s="48"/>
      <c r="F36" s="77"/>
      <c r="G36" s="204"/>
      <c r="H36" s="138"/>
    </row>
    <row r="37" spans="1:8" ht="19.5" customHeight="1">
      <c r="A37" s="136"/>
      <c r="B37" s="137"/>
      <c r="C37" s="137"/>
      <c r="D37" s="98"/>
      <c r="E37" s="48"/>
      <c r="F37" s="77"/>
      <c r="G37" s="204"/>
      <c r="H37" s="138"/>
    </row>
    <row r="38" spans="1:8" ht="19.5" customHeight="1">
      <c r="A38" s="136"/>
      <c r="B38" s="137"/>
      <c r="C38" s="137"/>
      <c r="D38" s="98"/>
      <c r="E38" s="88"/>
      <c r="F38" s="87"/>
      <c r="G38" s="204"/>
      <c r="H38" s="138"/>
    </row>
    <row r="39" spans="1:8" ht="19.5" customHeight="1">
      <c r="A39" s="136"/>
      <c r="B39" s="137"/>
      <c r="C39" s="137"/>
      <c r="D39" s="98"/>
      <c r="E39" s="88"/>
      <c r="F39" s="87"/>
      <c r="G39" s="204"/>
      <c r="H39" s="138"/>
    </row>
    <row r="40" spans="1:8" ht="19.5" customHeight="1">
      <c r="A40" s="136"/>
      <c r="B40" s="137"/>
      <c r="C40" s="137"/>
      <c r="D40" s="98"/>
      <c r="E40" s="88"/>
      <c r="F40" s="87"/>
      <c r="G40" s="204"/>
      <c r="H40" s="138"/>
    </row>
    <row r="41" spans="1:8" ht="19.5" customHeight="1">
      <c r="A41" s="136"/>
      <c r="B41" s="137"/>
      <c r="C41" s="137"/>
      <c r="D41" s="98"/>
      <c r="E41" s="88"/>
      <c r="F41" s="87"/>
      <c r="G41" s="204"/>
      <c r="H41" s="138"/>
    </row>
    <row r="42" spans="1:8" ht="19.5" customHeight="1">
      <c r="A42" s="136"/>
      <c r="B42" s="137"/>
      <c r="C42" s="137"/>
      <c r="D42" s="98"/>
      <c r="E42" s="88"/>
      <c r="F42" s="87"/>
      <c r="G42" s="204"/>
      <c r="H42" s="138"/>
    </row>
    <row r="43" spans="1:8" ht="19.5" customHeight="1">
      <c r="A43" s="136"/>
      <c r="B43" s="137"/>
      <c r="C43" s="137"/>
      <c r="D43" s="98"/>
      <c r="E43" s="88"/>
      <c r="F43" s="87"/>
      <c r="G43" s="204"/>
      <c r="H43" s="138"/>
    </row>
    <row r="44" spans="1:8" ht="19.5" customHeight="1">
      <c r="A44" s="136"/>
      <c r="B44" s="137"/>
      <c r="C44" s="137"/>
      <c r="D44" s="98"/>
      <c r="E44" s="88"/>
      <c r="F44" s="87"/>
      <c r="G44" s="204"/>
      <c r="H44" s="138"/>
    </row>
    <row r="45" spans="1:8" ht="19.5" customHeight="1">
      <c r="A45" s="136"/>
      <c r="B45" s="137"/>
      <c r="C45" s="137"/>
      <c r="D45" s="98"/>
      <c r="E45" s="88"/>
      <c r="F45" s="87"/>
      <c r="G45" s="204"/>
      <c r="H45" s="138"/>
    </row>
    <row r="46" spans="1:8" ht="19.5" customHeight="1">
      <c r="A46" s="136"/>
      <c r="B46" s="137"/>
      <c r="C46" s="137"/>
      <c r="D46" s="100"/>
      <c r="E46" s="40"/>
      <c r="F46" s="21"/>
      <c r="G46" s="57"/>
      <c r="H46" s="138"/>
    </row>
    <row r="47" spans="1:8" ht="19.5" customHeight="1">
      <c r="A47" s="136"/>
      <c r="B47" s="137"/>
      <c r="C47" s="137"/>
      <c r="D47" s="100"/>
      <c r="E47" s="40"/>
      <c r="F47" s="21"/>
      <c r="G47" s="57"/>
      <c r="H47" s="138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31　店</v>
      </c>
      <c r="F48" s="20">
        <f>SUM(F5:F47)</f>
        <v>7750</v>
      </c>
      <c r="G48" s="20">
        <f>SUM(G5:G47)</f>
        <v>0</v>
      </c>
      <c r="H48" s="58">
        <f>SUM(H5:H47)</f>
        <v>76150</v>
      </c>
    </row>
    <row r="49" spans="1:8" s="17" customFormat="1" ht="19.5" customHeight="1">
      <c r="A49" s="219" t="s">
        <v>429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A3:H3 H49 H5:H37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126" t="s">
        <v>30</v>
      </c>
      <c r="E1" s="287"/>
      <c r="F1" s="288"/>
      <c r="G1" s="125" t="s">
        <v>213</v>
      </c>
      <c r="H1" s="215"/>
    </row>
    <row r="2" spans="1:8" s="3" customFormat="1" ht="39.75" customHeight="1">
      <c r="A2" s="294"/>
      <c r="B2" s="295"/>
      <c r="C2" s="296"/>
      <c r="D2" s="126" t="s">
        <v>31</v>
      </c>
      <c r="E2" s="289"/>
      <c r="F2" s="288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2"/>
      <c r="H3" s="301"/>
    </row>
    <row r="4" spans="1:8" s="5" customFormat="1" ht="19.5" customHeight="1">
      <c r="A4" s="290" t="s">
        <v>33</v>
      </c>
      <c r="B4" s="268"/>
      <c r="C4" s="291"/>
      <c r="D4" s="300" t="s">
        <v>29</v>
      </c>
      <c r="E4" s="269"/>
      <c r="F4" s="208" t="s">
        <v>34</v>
      </c>
      <c r="G4" s="218" t="s">
        <v>366</v>
      </c>
      <c r="H4" s="216" t="s">
        <v>32</v>
      </c>
    </row>
    <row r="5" spans="1:8" ht="19.5" customHeight="1">
      <c r="A5" s="227" t="s">
        <v>16</v>
      </c>
      <c r="B5" s="228"/>
      <c r="C5" s="228"/>
      <c r="D5" s="93" t="s">
        <v>201</v>
      </c>
      <c r="E5" s="106" t="s">
        <v>330</v>
      </c>
      <c r="F5" s="30">
        <v>600</v>
      </c>
      <c r="G5" s="205"/>
      <c r="H5" s="139">
        <v>7700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600</v>
      </c>
      <c r="D6" s="94"/>
      <c r="E6" s="107" t="s">
        <v>331</v>
      </c>
      <c r="F6" s="31" t="s">
        <v>427</v>
      </c>
      <c r="G6" s="206"/>
      <c r="H6" s="140">
        <v>1150</v>
      </c>
    </row>
    <row r="7" spans="1:8" ht="19.5" customHeight="1">
      <c r="A7" s="50"/>
      <c r="B7" s="51"/>
      <c r="C7" s="51"/>
      <c r="D7" s="94"/>
      <c r="E7" s="107" t="s">
        <v>360</v>
      </c>
      <c r="F7" s="11" t="s">
        <v>427</v>
      </c>
      <c r="G7" s="56"/>
      <c r="H7" s="140">
        <v>750</v>
      </c>
    </row>
    <row r="8" spans="1:8" ht="19.5" customHeight="1">
      <c r="A8" s="50"/>
      <c r="B8" s="51"/>
      <c r="C8" s="51"/>
      <c r="D8" s="94"/>
      <c r="E8" s="107" t="s">
        <v>361</v>
      </c>
      <c r="F8" s="11" t="s">
        <v>427</v>
      </c>
      <c r="G8" s="56"/>
      <c r="H8" s="140">
        <v>3400</v>
      </c>
    </row>
    <row r="9" spans="1:8" ht="19.5" customHeight="1">
      <c r="A9" s="50"/>
      <c r="B9" s="51"/>
      <c r="C9" s="51"/>
      <c r="D9" s="94"/>
      <c r="E9" s="39"/>
      <c r="F9" s="11"/>
      <c r="G9" s="56"/>
      <c r="H9" s="140"/>
    </row>
    <row r="10" spans="1:8" ht="19.5" customHeight="1">
      <c r="A10" s="50"/>
      <c r="B10" s="51"/>
      <c r="C10" s="51"/>
      <c r="D10" s="94"/>
      <c r="E10" s="39"/>
      <c r="F10" s="11"/>
      <c r="G10" s="56"/>
      <c r="H10" s="140"/>
    </row>
    <row r="11" spans="1:8" ht="19.5" customHeight="1">
      <c r="A11" s="50"/>
      <c r="B11" s="51"/>
      <c r="C11" s="51"/>
      <c r="D11" s="94"/>
      <c r="E11" s="39"/>
      <c r="F11" s="11"/>
      <c r="G11" s="56"/>
      <c r="H11" s="140"/>
    </row>
    <row r="12" spans="1:8" ht="19.5" customHeight="1">
      <c r="A12" s="50"/>
      <c r="B12" s="51"/>
      <c r="C12" s="51"/>
      <c r="D12" s="94"/>
      <c r="E12" s="39"/>
      <c r="F12" s="11"/>
      <c r="G12" s="56"/>
      <c r="H12" s="140"/>
    </row>
    <row r="13" spans="1:8" ht="19.5" customHeight="1">
      <c r="A13" s="50"/>
      <c r="B13" s="51"/>
      <c r="C13" s="51"/>
      <c r="D13" s="94"/>
      <c r="E13" s="39"/>
      <c r="F13" s="11"/>
      <c r="G13" s="56"/>
      <c r="H13" s="140"/>
    </row>
    <row r="14" spans="1:8" ht="19.5" customHeight="1">
      <c r="A14" s="50"/>
      <c r="B14" s="51"/>
      <c r="C14" s="51"/>
      <c r="D14" s="94"/>
      <c r="E14" s="39"/>
      <c r="F14" s="11"/>
      <c r="G14" s="56"/>
      <c r="H14" s="140"/>
    </row>
    <row r="15" spans="1:8" ht="19.5" customHeight="1">
      <c r="A15" s="50"/>
      <c r="B15" s="51"/>
      <c r="C15" s="51"/>
      <c r="D15" s="94"/>
      <c r="E15" s="39"/>
      <c r="F15" s="11"/>
      <c r="G15" s="56"/>
      <c r="H15" s="140"/>
    </row>
    <row r="16" spans="1:8" ht="19.5" customHeight="1">
      <c r="A16" s="50"/>
      <c r="B16" s="51"/>
      <c r="C16" s="51"/>
      <c r="D16" s="94"/>
      <c r="E16" s="39"/>
      <c r="F16" s="11"/>
      <c r="G16" s="56"/>
      <c r="H16" s="140"/>
    </row>
    <row r="17" spans="1:8" ht="19.5" customHeight="1">
      <c r="A17" s="50"/>
      <c r="B17" s="51"/>
      <c r="C17" s="51"/>
      <c r="D17" s="94"/>
      <c r="E17" s="39"/>
      <c r="F17" s="11"/>
      <c r="G17" s="56"/>
      <c r="H17" s="140"/>
    </row>
    <row r="18" spans="1:8" ht="19.5" customHeight="1">
      <c r="A18" s="50"/>
      <c r="B18" s="51"/>
      <c r="C18" s="51"/>
      <c r="D18" s="94"/>
      <c r="E18" s="39"/>
      <c r="F18" s="11"/>
      <c r="G18" s="56"/>
      <c r="H18" s="140"/>
    </row>
    <row r="19" spans="1:8" ht="19.5" customHeight="1">
      <c r="A19" s="50"/>
      <c r="B19" s="51"/>
      <c r="C19" s="51"/>
      <c r="D19" s="94"/>
      <c r="E19" s="39"/>
      <c r="F19" s="11"/>
      <c r="G19" s="56"/>
      <c r="H19" s="140"/>
    </row>
    <row r="20" spans="1:8" ht="19.5" customHeight="1">
      <c r="A20" s="231"/>
      <c r="B20" s="232"/>
      <c r="C20" s="232"/>
      <c r="D20" s="94"/>
      <c r="E20" s="39"/>
      <c r="F20" s="11"/>
      <c r="G20" s="56"/>
      <c r="H20" s="140"/>
    </row>
    <row r="21" spans="1:8" ht="19.5" customHeight="1">
      <c r="A21" s="159"/>
      <c r="B21" s="160"/>
      <c r="C21" s="160"/>
      <c r="D21" s="94"/>
      <c r="E21" s="39"/>
      <c r="F21" s="11"/>
      <c r="G21" s="56"/>
      <c r="H21" s="140"/>
    </row>
    <row r="22" spans="1:8" ht="19.5" customHeight="1">
      <c r="A22" s="231"/>
      <c r="B22" s="232"/>
      <c r="C22" s="232"/>
      <c r="D22" s="94"/>
      <c r="E22" s="39"/>
      <c r="F22" s="11"/>
      <c r="G22" s="56"/>
      <c r="H22" s="140"/>
    </row>
    <row r="23" spans="1:8" ht="19.5" customHeight="1">
      <c r="A23" s="231"/>
      <c r="B23" s="232"/>
      <c r="C23" s="232"/>
      <c r="D23" s="94"/>
      <c r="E23" s="39"/>
      <c r="F23" s="11"/>
      <c r="G23" s="56"/>
      <c r="H23" s="140"/>
    </row>
    <row r="24" spans="1:8" ht="19.5" customHeight="1">
      <c r="A24" s="231"/>
      <c r="B24" s="232"/>
      <c r="C24" s="232"/>
      <c r="D24" s="94"/>
      <c r="E24" s="39"/>
      <c r="F24" s="11"/>
      <c r="G24" s="56"/>
      <c r="H24" s="140"/>
    </row>
    <row r="25" spans="1:8" ht="19.5" customHeight="1">
      <c r="A25" s="231"/>
      <c r="B25" s="232"/>
      <c r="C25" s="232"/>
      <c r="D25" s="94"/>
      <c r="E25" s="39"/>
      <c r="F25" s="11"/>
      <c r="G25" s="56"/>
      <c r="H25" s="140"/>
    </row>
    <row r="26" spans="1:8" ht="19.5" customHeight="1">
      <c r="A26" s="231"/>
      <c r="B26" s="232"/>
      <c r="C26" s="232"/>
      <c r="D26" s="94"/>
      <c r="E26" s="39"/>
      <c r="F26" s="11"/>
      <c r="G26" s="56"/>
      <c r="H26" s="140"/>
    </row>
    <row r="27" spans="1:8" ht="19.5" customHeight="1">
      <c r="A27" s="231"/>
      <c r="B27" s="232"/>
      <c r="C27" s="232"/>
      <c r="D27" s="94"/>
      <c r="E27" s="39"/>
      <c r="F27" s="11"/>
      <c r="G27" s="56"/>
      <c r="H27" s="140"/>
    </row>
    <row r="28" spans="1:8" ht="19.5" customHeight="1">
      <c r="A28" s="231"/>
      <c r="B28" s="232"/>
      <c r="C28" s="232"/>
      <c r="D28" s="94"/>
      <c r="E28" s="39"/>
      <c r="F28" s="11"/>
      <c r="G28" s="56"/>
      <c r="H28" s="140"/>
    </row>
    <row r="29" spans="1:8" ht="19.5" customHeight="1">
      <c r="A29" s="231"/>
      <c r="B29" s="232"/>
      <c r="C29" s="232"/>
      <c r="D29" s="94"/>
      <c r="E29" s="39"/>
      <c r="F29" s="11"/>
      <c r="G29" s="56"/>
      <c r="H29" s="140"/>
    </row>
    <row r="30" spans="1:8" ht="19.5" customHeight="1">
      <c r="A30" s="231"/>
      <c r="B30" s="232"/>
      <c r="C30" s="232"/>
      <c r="D30" s="94"/>
      <c r="E30" s="39"/>
      <c r="F30" s="11"/>
      <c r="G30" s="56"/>
      <c r="H30" s="140"/>
    </row>
    <row r="31" spans="1:8" ht="19.5" customHeight="1">
      <c r="A31" s="231"/>
      <c r="B31" s="232"/>
      <c r="C31" s="232"/>
      <c r="D31" s="94"/>
      <c r="E31" s="39"/>
      <c r="F31" s="11"/>
      <c r="G31" s="56"/>
      <c r="H31" s="140"/>
    </row>
    <row r="32" spans="1:8" ht="19.5" customHeight="1">
      <c r="A32" s="159"/>
      <c r="B32" s="160"/>
      <c r="C32" s="160"/>
      <c r="D32" s="94"/>
      <c r="E32" s="39"/>
      <c r="F32" s="11"/>
      <c r="G32" s="56"/>
      <c r="H32" s="140"/>
    </row>
    <row r="33" spans="1:8" ht="19.5" customHeight="1">
      <c r="A33" s="231"/>
      <c r="B33" s="232"/>
      <c r="C33" s="232"/>
      <c r="D33" s="94"/>
      <c r="E33" s="39"/>
      <c r="F33" s="11"/>
      <c r="G33" s="56"/>
      <c r="H33" s="140"/>
    </row>
    <row r="34" spans="1:8" ht="19.5" customHeight="1">
      <c r="A34" s="50"/>
      <c r="B34" s="51"/>
      <c r="C34" s="51"/>
      <c r="D34" s="94"/>
      <c r="E34" s="39"/>
      <c r="F34" s="11"/>
      <c r="G34" s="56"/>
      <c r="H34" s="140"/>
    </row>
    <row r="35" spans="1:8" ht="19.5" customHeight="1">
      <c r="A35" s="50"/>
      <c r="B35" s="51"/>
      <c r="C35" s="51"/>
      <c r="D35" s="94"/>
      <c r="E35" s="39"/>
      <c r="F35" s="11"/>
      <c r="G35" s="56"/>
      <c r="H35" s="140"/>
    </row>
    <row r="36" spans="1:8" ht="19.5" customHeight="1">
      <c r="A36" s="50"/>
      <c r="B36" s="51"/>
      <c r="C36" s="51"/>
      <c r="D36" s="94"/>
      <c r="E36" s="39"/>
      <c r="F36" s="11"/>
      <c r="G36" s="56"/>
      <c r="H36" s="140"/>
    </row>
    <row r="37" spans="1:8" ht="19.5" customHeight="1">
      <c r="A37" s="50"/>
      <c r="B37" s="51"/>
      <c r="C37" s="51"/>
      <c r="D37" s="94"/>
      <c r="E37" s="39"/>
      <c r="F37" s="11"/>
      <c r="G37" s="56"/>
      <c r="H37" s="140"/>
    </row>
    <row r="38" spans="1:8" ht="19.5" customHeight="1">
      <c r="A38" s="50"/>
      <c r="B38" s="51"/>
      <c r="C38" s="51"/>
      <c r="D38" s="94"/>
      <c r="E38" s="39"/>
      <c r="F38" s="11"/>
      <c r="G38" s="56"/>
      <c r="H38" s="140"/>
    </row>
    <row r="39" spans="1:8" ht="19.5" customHeight="1">
      <c r="A39" s="50"/>
      <c r="B39" s="51"/>
      <c r="C39" s="51"/>
      <c r="D39" s="94"/>
      <c r="E39" s="39"/>
      <c r="F39" s="11"/>
      <c r="G39" s="56"/>
      <c r="H39" s="140"/>
    </row>
    <row r="40" spans="1:8" ht="19.5" customHeight="1">
      <c r="A40" s="50"/>
      <c r="B40" s="51"/>
      <c r="C40" s="51"/>
      <c r="D40" s="94"/>
      <c r="E40" s="39"/>
      <c r="F40" s="11"/>
      <c r="G40" s="56"/>
      <c r="H40" s="140"/>
    </row>
    <row r="41" spans="1:8" ht="19.5" customHeight="1">
      <c r="A41" s="50"/>
      <c r="B41" s="51"/>
      <c r="C41" s="51"/>
      <c r="D41" s="94"/>
      <c r="E41" s="39"/>
      <c r="F41" s="11"/>
      <c r="G41" s="56"/>
      <c r="H41" s="140"/>
    </row>
    <row r="42" spans="1:8" ht="19.5" customHeight="1">
      <c r="A42" s="50"/>
      <c r="B42" s="51"/>
      <c r="C42" s="51"/>
      <c r="D42" s="94"/>
      <c r="E42" s="39"/>
      <c r="F42" s="11"/>
      <c r="G42" s="56"/>
      <c r="H42" s="140"/>
    </row>
    <row r="43" spans="1:8" ht="19.5" customHeight="1">
      <c r="A43" s="50"/>
      <c r="B43" s="51"/>
      <c r="C43" s="51"/>
      <c r="D43" s="94"/>
      <c r="E43" s="39"/>
      <c r="F43" s="11"/>
      <c r="G43" s="56"/>
      <c r="H43" s="140"/>
    </row>
    <row r="44" spans="1:8" ht="19.5" customHeight="1">
      <c r="A44" s="50"/>
      <c r="B44" s="51"/>
      <c r="C44" s="51"/>
      <c r="D44" s="94"/>
      <c r="E44" s="39"/>
      <c r="F44" s="11"/>
      <c r="G44" s="56"/>
      <c r="H44" s="140"/>
    </row>
    <row r="45" spans="1:8" ht="19.5" customHeight="1">
      <c r="A45" s="50"/>
      <c r="B45" s="51"/>
      <c r="C45" s="51"/>
      <c r="D45" s="94"/>
      <c r="E45" s="39"/>
      <c r="F45" s="11"/>
      <c r="G45" s="56"/>
      <c r="H45" s="140"/>
    </row>
    <row r="46" spans="1:8" ht="19.5" customHeight="1">
      <c r="A46" s="50"/>
      <c r="B46" s="51"/>
      <c r="C46" s="51"/>
      <c r="D46" s="95"/>
      <c r="E46" s="39"/>
      <c r="F46" s="19"/>
      <c r="G46" s="56"/>
      <c r="H46" s="140"/>
    </row>
    <row r="47" spans="1:8" ht="19.5" customHeight="1">
      <c r="A47" s="136"/>
      <c r="B47" s="137"/>
      <c r="C47" s="137"/>
      <c r="D47" s="100"/>
      <c r="E47" s="40"/>
      <c r="F47" s="21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4　店</v>
      </c>
      <c r="F48" s="20">
        <f>SUM(F5:F47)</f>
        <v>600</v>
      </c>
      <c r="G48" s="20">
        <f>SUM(G5:G47)</f>
        <v>0</v>
      </c>
      <c r="H48" s="59">
        <f>SUM(H5:H47)</f>
        <v>13000</v>
      </c>
    </row>
    <row r="49" spans="1:8" s="17" customFormat="1" ht="19.5" customHeight="1">
      <c r="A49" s="219" t="s">
        <v>429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H49 A3:H3 H4:H10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K13" sqref="K13"/>
    </sheetView>
  </sheetViews>
  <sheetFormatPr defaultColWidth="9.00390625" defaultRowHeight="13.5"/>
  <cols>
    <col min="1" max="1" width="7.625" style="32" customWidth="1"/>
    <col min="2" max="2" width="20.625" style="32" customWidth="1"/>
    <col min="3" max="3" width="10.625" style="32" customWidth="1"/>
    <col min="4" max="4" width="20.625" style="32" customWidth="1"/>
    <col min="5" max="6" width="15.625" style="32" customWidth="1"/>
    <col min="7" max="7" width="10.625" style="32" customWidth="1"/>
    <col min="8" max="8" width="20.625" style="32" customWidth="1"/>
    <col min="9" max="11" width="15.625" style="33" customWidth="1"/>
    <col min="12" max="16384" width="9.00390625" style="33" customWidth="1"/>
  </cols>
  <sheetData>
    <row r="1" spans="1:16" s="214" customFormat="1" ht="39.75" customHeight="1">
      <c r="A1" s="256" t="s">
        <v>0</v>
      </c>
      <c r="B1" s="257"/>
      <c r="C1" s="127" t="s">
        <v>30</v>
      </c>
      <c r="D1" s="278"/>
      <c r="E1" s="279"/>
      <c r="F1" s="280"/>
      <c r="G1" s="127" t="s">
        <v>213</v>
      </c>
      <c r="H1" s="211"/>
      <c r="I1" s="212"/>
      <c r="J1" s="212"/>
      <c r="K1" s="212"/>
      <c r="L1" s="212"/>
      <c r="M1" s="213"/>
      <c r="N1" s="213"/>
      <c r="O1" s="213"/>
      <c r="P1" s="213"/>
    </row>
    <row r="2" spans="1:16" s="214" customFormat="1" ht="39.75" customHeight="1">
      <c r="A2" s="254"/>
      <c r="B2" s="255"/>
      <c r="C2" s="127" t="s">
        <v>31</v>
      </c>
      <c r="D2" s="278"/>
      <c r="E2" s="279"/>
      <c r="F2" s="280"/>
      <c r="G2" s="128" t="s">
        <v>2</v>
      </c>
      <c r="H2" s="217">
        <f>SUM(E27)</f>
        <v>0</v>
      </c>
      <c r="I2" s="212"/>
      <c r="J2" s="212"/>
      <c r="K2" s="212"/>
      <c r="L2" s="212"/>
      <c r="M2" s="213"/>
      <c r="N2" s="213"/>
      <c r="O2" s="213"/>
      <c r="P2" s="213"/>
    </row>
    <row r="3" spans="1:14" s="80" customFormat="1" ht="24.75" customHeight="1">
      <c r="A3" s="78" t="s">
        <v>27</v>
      </c>
      <c r="B3" s="54"/>
      <c r="C3" s="54"/>
      <c r="D3" s="54"/>
      <c r="E3" s="54"/>
      <c r="F3" s="54"/>
      <c r="G3" s="54"/>
      <c r="H3" s="207" t="s">
        <v>428</v>
      </c>
      <c r="I3" s="79"/>
      <c r="J3" s="79"/>
      <c r="K3" s="79"/>
      <c r="L3" s="79"/>
      <c r="M3" s="79"/>
      <c r="N3" s="79"/>
    </row>
    <row r="4" spans="1:14" s="80" customFormat="1" ht="30" customHeight="1">
      <c r="A4" s="260" t="s">
        <v>1</v>
      </c>
      <c r="B4" s="261"/>
      <c r="C4" s="267" t="s">
        <v>34</v>
      </c>
      <c r="D4" s="302"/>
      <c r="E4" s="267" t="s">
        <v>366</v>
      </c>
      <c r="F4" s="269"/>
      <c r="G4" s="318" t="s">
        <v>32</v>
      </c>
      <c r="H4" s="319"/>
      <c r="I4" s="79"/>
      <c r="J4" s="79"/>
      <c r="K4" s="79"/>
      <c r="L4" s="79"/>
      <c r="M4" s="79"/>
      <c r="N4" s="79"/>
    </row>
    <row r="5" spans="1:8" s="80" customFormat="1" ht="30" customHeight="1">
      <c r="A5" s="308" t="s">
        <v>3</v>
      </c>
      <c r="B5" s="309"/>
      <c r="C5" s="259">
        <f>'刈谷市・高浜市・碧南市'!F18</f>
        <v>4150</v>
      </c>
      <c r="D5" s="307"/>
      <c r="E5" s="259">
        <f>'刈谷市・高浜市・碧南市'!G18</f>
        <v>0</v>
      </c>
      <c r="F5" s="270"/>
      <c r="G5" s="320">
        <f>'刈谷市・高浜市・碧南市'!H18</f>
        <v>26900</v>
      </c>
      <c r="H5" s="276"/>
    </row>
    <row r="6" spans="1:8" s="80" customFormat="1" ht="30" customHeight="1">
      <c r="A6" s="310" t="s">
        <v>4</v>
      </c>
      <c r="B6" s="311"/>
      <c r="C6" s="258">
        <f>'刈谷市・高浜市・碧南市'!F29</f>
        <v>800</v>
      </c>
      <c r="D6" s="306"/>
      <c r="E6" s="258">
        <f>'刈谷市・高浜市・碧南市'!G29</f>
        <v>0</v>
      </c>
      <c r="F6" s="271"/>
      <c r="G6" s="262">
        <f>'刈谷市・高浜市・碧南市'!H29</f>
        <v>8050</v>
      </c>
      <c r="H6" s="277"/>
    </row>
    <row r="7" spans="1:8" s="80" customFormat="1" ht="30" customHeight="1">
      <c r="A7" s="310" t="s">
        <v>5</v>
      </c>
      <c r="B7" s="311"/>
      <c r="C7" s="258">
        <f>'刈谷市・高浜市・碧南市'!F48</f>
        <v>1450</v>
      </c>
      <c r="D7" s="306"/>
      <c r="E7" s="258">
        <f>'刈谷市・高浜市・碧南市'!G48</f>
        <v>0</v>
      </c>
      <c r="F7" s="271"/>
      <c r="G7" s="262">
        <f>'刈谷市・高浜市・碧南市'!H48</f>
        <v>14000</v>
      </c>
      <c r="H7" s="277"/>
    </row>
    <row r="8" spans="1:8" s="80" customFormat="1" ht="30" customHeight="1">
      <c r="A8" s="263" t="s">
        <v>6</v>
      </c>
      <c r="B8" s="264"/>
      <c r="C8" s="258">
        <f>'安城市・知立市'!F27</f>
        <v>4100</v>
      </c>
      <c r="D8" s="306"/>
      <c r="E8" s="258">
        <f>'安城市・知立市'!G27</f>
        <v>0</v>
      </c>
      <c r="F8" s="271"/>
      <c r="G8" s="262">
        <f>'安城市・知立市'!H27</f>
        <v>36400</v>
      </c>
      <c r="H8" s="277"/>
    </row>
    <row r="9" spans="1:8" s="80" customFormat="1" ht="30" customHeight="1">
      <c r="A9" s="263" t="s">
        <v>7</v>
      </c>
      <c r="B9" s="264"/>
      <c r="C9" s="258">
        <f>'安城市・知立市'!F48</f>
        <v>1950</v>
      </c>
      <c r="D9" s="306"/>
      <c r="E9" s="258">
        <f>'安城市・知立市'!G48</f>
        <v>0</v>
      </c>
      <c r="F9" s="271"/>
      <c r="G9" s="262">
        <f>'安城市・知立市'!H48</f>
        <v>13600</v>
      </c>
      <c r="H9" s="277"/>
    </row>
    <row r="10" spans="1:8" s="80" customFormat="1" ht="30" customHeight="1">
      <c r="A10" s="328" t="s">
        <v>212</v>
      </c>
      <c r="B10" s="329"/>
      <c r="C10" s="258">
        <f>'豊田市'!F48</f>
        <v>7150</v>
      </c>
      <c r="D10" s="306"/>
      <c r="E10" s="258">
        <f>'豊田市'!G48</f>
        <v>0</v>
      </c>
      <c r="F10" s="271"/>
      <c r="G10" s="262">
        <f>'豊田市'!H48</f>
        <v>81250</v>
      </c>
      <c r="H10" s="277"/>
    </row>
    <row r="11" spans="1:8" s="80" customFormat="1" ht="30" customHeight="1">
      <c r="A11" s="263" t="s">
        <v>24</v>
      </c>
      <c r="B11" s="264"/>
      <c r="C11" s="258">
        <f>'みよし市・岡崎市'!F14</f>
        <v>1500</v>
      </c>
      <c r="D11" s="306"/>
      <c r="E11" s="258">
        <f>'みよし市・岡崎市'!G14</f>
        <v>0</v>
      </c>
      <c r="F11" s="271"/>
      <c r="G11" s="262">
        <f>'みよし市・岡崎市'!H14</f>
        <v>12050</v>
      </c>
      <c r="H11" s="277"/>
    </row>
    <row r="12" spans="1:8" s="80" customFormat="1" ht="30" customHeight="1">
      <c r="A12" s="263" t="s">
        <v>9</v>
      </c>
      <c r="B12" s="264"/>
      <c r="C12" s="258">
        <f>'みよし市・岡崎市'!F48</f>
        <v>8650</v>
      </c>
      <c r="D12" s="306"/>
      <c r="E12" s="258">
        <f>'みよし市・岡崎市'!G48</f>
        <v>0</v>
      </c>
      <c r="F12" s="271"/>
      <c r="G12" s="262">
        <f>'みよし市・岡崎市'!H48</f>
        <v>74300</v>
      </c>
      <c r="H12" s="277"/>
    </row>
    <row r="13" spans="1:8" s="80" customFormat="1" ht="30" customHeight="1">
      <c r="A13" s="263" t="s">
        <v>18</v>
      </c>
      <c r="B13" s="264"/>
      <c r="C13" s="258">
        <f>'額田郡・西尾市・蒲郡市'!F13</f>
        <v>500</v>
      </c>
      <c r="D13" s="306"/>
      <c r="E13" s="258">
        <f>'額田郡・西尾市・蒲郡市'!G13</f>
        <v>0</v>
      </c>
      <c r="F13" s="271"/>
      <c r="G13" s="262">
        <f>'額田郡・西尾市・蒲郡市'!H13</f>
        <v>7050</v>
      </c>
      <c r="H13" s="277"/>
    </row>
    <row r="14" spans="1:8" s="80" customFormat="1" ht="30" customHeight="1">
      <c r="A14" s="263" t="s">
        <v>10</v>
      </c>
      <c r="B14" s="264"/>
      <c r="C14" s="258">
        <f>'額田郡・西尾市・蒲郡市'!F32</f>
        <v>3050</v>
      </c>
      <c r="D14" s="306"/>
      <c r="E14" s="258">
        <f>'額田郡・西尾市・蒲郡市'!G32</f>
        <v>0</v>
      </c>
      <c r="F14" s="271"/>
      <c r="G14" s="262">
        <f>'額田郡・西尾市・蒲郡市'!H32</f>
        <v>33500</v>
      </c>
      <c r="H14" s="277"/>
    </row>
    <row r="15" spans="1:8" s="80" customFormat="1" ht="30" customHeight="1">
      <c r="A15" s="263" t="s">
        <v>11</v>
      </c>
      <c r="B15" s="264"/>
      <c r="C15" s="258">
        <f>'額田郡・西尾市・蒲郡市'!F48</f>
        <v>1900</v>
      </c>
      <c r="D15" s="306"/>
      <c r="E15" s="258">
        <f>'額田郡・西尾市・蒲郡市'!G48</f>
        <v>0</v>
      </c>
      <c r="F15" s="271"/>
      <c r="G15" s="262">
        <f>'額田郡・西尾市・蒲郡市'!H48</f>
        <v>17050</v>
      </c>
      <c r="H15" s="277"/>
    </row>
    <row r="16" spans="1:8" s="80" customFormat="1" ht="30" customHeight="1">
      <c r="A16" s="263" t="s">
        <v>12</v>
      </c>
      <c r="B16" s="264"/>
      <c r="C16" s="258">
        <f>'豊川市'!F48</f>
        <v>3850</v>
      </c>
      <c r="D16" s="306"/>
      <c r="E16" s="258">
        <f>'豊川市'!G48</f>
        <v>0</v>
      </c>
      <c r="F16" s="271"/>
      <c r="G16" s="262">
        <f>'豊川市'!H48</f>
        <v>41250</v>
      </c>
      <c r="H16" s="277"/>
    </row>
    <row r="17" spans="1:8" s="80" customFormat="1" ht="30" customHeight="1">
      <c r="A17" s="263" t="s">
        <v>13</v>
      </c>
      <c r="B17" s="264"/>
      <c r="C17" s="258">
        <f>'新城市・北設楽郡'!F26</f>
        <v>550</v>
      </c>
      <c r="D17" s="306"/>
      <c r="E17" s="258">
        <f>'新城市・北設楽郡'!G26</f>
        <v>0</v>
      </c>
      <c r="F17" s="271"/>
      <c r="G17" s="262">
        <f>'新城市・北設楽郡'!H26</f>
        <v>11550</v>
      </c>
      <c r="H17" s="277"/>
    </row>
    <row r="18" spans="1:8" s="80" customFormat="1" ht="30" customHeight="1">
      <c r="A18" s="263" t="s">
        <v>19</v>
      </c>
      <c r="B18" s="264"/>
      <c r="C18" s="258">
        <f>'新城市・北設楽郡'!F48</f>
        <v>0</v>
      </c>
      <c r="D18" s="306"/>
      <c r="E18" s="258">
        <f>'新城市・北設楽郡'!G48</f>
        <v>0</v>
      </c>
      <c r="F18" s="271"/>
      <c r="G18" s="262">
        <f>'新城市・北設楽郡'!H48</f>
        <v>2500</v>
      </c>
      <c r="H18" s="277"/>
    </row>
    <row r="19" spans="1:8" s="80" customFormat="1" ht="30" customHeight="1">
      <c r="A19" s="263" t="s">
        <v>20</v>
      </c>
      <c r="B19" s="264"/>
      <c r="C19" s="258">
        <f>'豊橋市'!F48</f>
        <v>7750</v>
      </c>
      <c r="D19" s="306"/>
      <c r="E19" s="258">
        <f>'豊橋市'!G48</f>
        <v>0</v>
      </c>
      <c r="F19" s="271"/>
      <c r="G19" s="262">
        <f>'豊橋市'!H48</f>
        <v>76150</v>
      </c>
      <c r="H19" s="277"/>
    </row>
    <row r="20" spans="1:8" s="80" customFormat="1" ht="30" customHeight="1">
      <c r="A20" s="285" t="s">
        <v>16</v>
      </c>
      <c r="B20" s="286"/>
      <c r="C20" s="265">
        <f>'田原市'!F48</f>
        <v>600</v>
      </c>
      <c r="D20" s="303"/>
      <c r="E20" s="265">
        <f>'田原市'!G48</f>
        <v>0</v>
      </c>
      <c r="F20" s="272"/>
      <c r="G20" s="322">
        <f>'田原市'!H48</f>
        <v>13000</v>
      </c>
      <c r="H20" s="281"/>
    </row>
    <row r="21" spans="1:8" s="80" customFormat="1" ht="30" customHeight="1">
      <c r="A21" s="260" t="s">
        <v>17</v>
      </c>
      <c r="B21" s="261"/>
      <c r="C21" s="266">
        <f>SUM(C5:C20)</f>
        <v>47950</v>
      </c>
      <c r="D21" s="302"/>
      <c r="E21" s="266">
        <f>SUM(E5:E20)</f>
        <v>0</v>
      </c>
      <c r="F21" s="273"/>
      <c r="G21" s="330">
        <f>SUM(G5:G20)</f>
        <v>468600</v>
      </c>
      <c r="H21" s="331"/>
    </row>
    <row r="22" spans="1:8" s="80" customFormat="1" ht="30" customHeight="1">
      <c r="A22" s="55"/>
      <c r="B22" s="55"/>
      <c r="C22" s="55"/>
      <c r="D22" s="55"/>
      <c r="E22" s="55"/>
      <c r="F22" s="55"/>
      <c r="G22" s="55"/>
      <c r="H22" s="55"/>
    </row>
    <row r="23" spans="1:8" s="80" customFormat="1" ht="30" customHeight="1">
      <c r="A23" s="282" t="s">
        <v>25</v>
      </c>
      <c r="B23" s="284"/>
      <c r="C23" s="267" t="s">
        <v>34</v>
      </c>
      <c r="D23" s="268"/>
      <c r="E23" s="267" t="s">
        <v>366</v>
      </c>
      <c r="F23" s="269"/>
      <c r="G23" s="274" t="s">
        <v>32</v>
      </c>
      <c r="H23" s="275"/>
    </row>
    <row r="24" spans="1:8" s="80" customFormat="1" ht="30" customHeight="1">
      <c r="A24" s="332" t="s">
        <v>21</v>
      </c>
      <c r="B24" s="333"/>
      <c r="C24" s="304">
        <v>121150</v>
      </c>
      <c r="D24" s="305"/>
      <c r="E24" s="304">
        <v>0</v>
      </c>
      <c r="F24" s="304"/>
      <c r="G24" s="304">
        <v>479350</v>
      </c>
      <c r="H24" s="321"/>
    </row>
    <row r="25" spans="1:8" s="80" customFormat="1" ht="30" customHeight="1">
      <c r="A25" s="334" t="s">
        <v>26</v>
      </c>
      <c r="B25" s="335"/>
      <c r="C25" s="312">
        <v>110000</v>
      </c>
      <c r="D25" s="313"/>
      <c r="E25" s="312">
        <v>0</v>
      </c>
      <c r="F25" s="312"/>
      <c r="G25" s="312">
        <v>599100</v>
      </c>
      <c r="H25" s="323"/>
    </row>
    <row r="26" spans="1:8" s="80" customFormat="1" ht="30" customHeight="1">
      <c r="A26" s="326" t="s">
        <v>27</v>
      </c>
      <c r="B26" s="327"/>
      <c r="C26" s="314">
        <f>SUM(C21)</f>
        <v>47950</v>
      </c>
      <c r="D26" s="315"/>
      <c r="E26" s="314">
        <f>SUM(E21)</f>
        <v>0</v>
      </c>
      <c r="F26" s="314"/>
      <c r="G26" s="314">
        <f>SUM(G21)</f>
        <v>468600</v>
      </c>
      <c r="H26" s="324"/>
    </row>
    <row r="27" spans="1:8" s="80" customFormat="1" ht="30" customHeight="1">
      <c r="A27" s="282" t="s">
        <v>17</v>
      </c>
      <c r="B27" s="283"/>
      <c r="C27" s="316">
        <f>SUM(C24:C26)</f>
        <v>279100</v>
      </c>
      <c r="D27" s="317"/>
      <c r="E27" s="316">
        <f>SUM(E24:E26)</f>
        <v>0</v>
      </c>
      <c r="F27" s="316"/>
      <c r="G27" s="316">
        <f>SUM(G24:G26)</f>
        <v>1547050</v>
      </c>
      <c r="H27" s="325"/>
    </row>
    <row r="28" ht="19.5" customHeight="1">
      <c r="H28" s="240" t="s">
        <v>28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  <mergeCell ref="A19:B19"/>
    <mergeCell ref="A20:B20"/>
    <mergeCell ref="A21:B21"/>
    <mergeCell ref="A13:B13"/>
    <mergeCell ref="A12:B12"/>
    <mergeCell ref="A11:B11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G25:H25"/>
    <mergeCell ref="G26:H26"/>
    <mergeCell ref="G27:H27"/>
    <mergeCell ref="E24:F24"/>
    <mergeCell ref="E25:F25"/>
    <mergeCell ref="E26:F26"/>
    <mergeCell ref="E27:F27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4:H4"/>
    <mergeCell ref="G5:H5"/>
    <mergeCell ref="G6:H6"/>
    <mergeCell ref="G7:H7"/>
    <mergeCell ref="G8:H8"/>
    <mergeCell ref="G9:H9"/>
    <mergeCell ref="E18:F18"/>
    <mergeCell ref="E19:F19"/>
    <mergeCell ref="E20:F20"/>
    <mergeCell ref="E9:F9"/>
    <mergeCell ref="E10:F10"/>
    <mergeCell ref="E11:F11"/>
    <mergeCell ref="E12:F12"/>
    <mergeCell ref="E13:F13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50" sqref="A5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35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126" t="s">
        <v>30</v>
      </c>
      <c r="E1" s="287"/>
      <c r="F1" s="288"/>
      <c r="G1" s="125" t="s">
        <v>213</v>
      </c>
      <c r="H1" s="215"/>
    </row>
    <row r="2" spans="1:8" s="3" customFormat="1" ht="39.75" customHeight="1">
      <c r="A2" s="294"/>
      <c r="B2" s="295"/>
      <c r="C2" s="296"/>
      <c r="D2" s="126" t="s">
        <v>31</v>
      </c>
      <c r="E2" s="289"/>
      <c r="F2" s="288"/>
      <c r="G2" s="125" t="s">
        <v>2</v>
      </c>
      <c r="H2" s="220">
        <f>SUM(A6,A21,A32)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2"/>
      <c r="H3" s="293"/>
    </row>
    <row r="4" spans="1:8" s="5" customFormat="1" ht="19.5" customHeight="1">
      <c r="A4" s="290" t="s">
        <v>33</v>
      </c>
      <c r="B4" s="268"/>
      <c r="C4" s="291"/>
      <c r="D4" s="300" t="s">
        <v>29</v>
      </c>
      <c r="E4" s="269"/>
      <c r="F4" s="208" t="s">
        <v>34</v>
      </c>
      <c r="G4" s="218" t="s">
        <v>366</v>
      </c>
      <c r="H4" s="216" t="s">
        <v>32</v>
      </c>
    </row>
    <row r="5" spans="1:8" ht="19.5" customHeight="1">
      <c r="A5" s="227" t="s">
        <v>3</v>
      </c>
      <c r="B5" s="228"/>
      <c r="C5" s="228"/>
      <c r="D5" s="93" t="s">
        <v>35</v>
      </c>
      <c r="E5" s="104" t="s">
        <v>219</v>
      </c>
      <c r="F5" s="60">
        <v>800</v>
      </c>
      <c r="G5" s="130"/>
      <c r="H5" s="142">
        <v>4700</v>
      </c>
    </row>
    <row r="6" spans="1:8" ht="19.5" customHeight="1">
      <c r="A6" s="159">
        <f>SUM(G18)</f>
        <v>0</v>
      </c>
      <c r="B6" s="160" t="s">
        <v>22</v>
      </c>
      <c r="C6" s="160">
        <f>SUM(F18)</f>
        <v>4150</v>
      </c>
      <c r="D6" s="94" t="s">
        <v>36</v>
      </c>
      <c r="E6" s="84" t="s">
        <v>220</v>
      </c>
      <c r="F6" s="61">
        <v>850</v>
      </c>
      <c r="G6" s="131"/>
      <c r="H6" s="140">
        <v>4700</v>
      </c>
    </row>
    <row r="7" spans="1:8" ht="19.5" customHeight="1">
      <c r="A7" s="50"/>
      <c r="B7" s="51"/>
      <c r="C7" s="51"/>
      <c r="D7" s="94" t="s">
        <v>37</v>
      </c>
      <c r="E7" s="84" t="s">
        <v>227</v>
      </c>
      <c r="F7" s="61">
        <v>250</v>
      </c>
      <c r="G7" s="131"/>
      <c r="H7" s="140">
        <v>1800</v>
      </c>
    </row>
    <row r="8" spans="1:8" ht="19.5" customHeight="1">
      <c r="A8" s="50"/>
      <c r="B8" s="51"/>
      <c r="C8" s="51"/>
      <c r="D8" s="94" t="s">
        <v>38</v>
      </c>
      <c r="E8" s="84" t="s">
        <v>228</v>
      </c>
      <c r="F8" s="61">
        <v>250</v>
      </c>
      <c r="G8" s="131"/>
      <c r="H8" s="140">
        <v>1850</v>
      </c>
    </row>
    <row r="9" spans="1:8" ht="19.5" customHeight="1">
      <c r="A9" s="50"/>
      <c r="B9" s="51"/>
      <c r="C9" s="51"/>
      <c r="D9" s="94" t="s">
        <v>39</v>
      </c>
      <c r="E9" s="84" t="s">
        <v>221</v>
      </c>
      <c r="F9" s="61">
        <v>600</v>
      </c>
      <c r="G9" s="131"/>
      <c r="H9" s="140">
        <v>4800</v>
      </c>
    </row>
    <row r="10" spans="1:8" ht="19.5" customHeight="1">
      <c r="A10" s="50"/>
      <c r="B10" s="51"/>
      <c r="C10" s="51"/>
      <c r="D10" s="94" t="s">
        <v>40</v>
      </c>
      <c r="E10" s="84" t="s">
        <v>229</v>
      </c>
      <c r="F10" s="61">
        <v>850</v>
      </c>
      <c r="G10" s="131"/>
      <c r="H10" s="140">
        <v>5100</v>
      </c>
    </row>
    <row r="11" spans="1:8" ht="19.5" customHeight="1">
      <c r="A11" s="50"/>
      <c r="B11" s="51"/>
      <c r="C11" s="51"/>
      <c r="D11" s="94" t="s">
        <v>41</v>
      </c>
      <c r="E11" s="105" t="s">
        <v>230</v>
      </c>
      <c r="F11" s="61">
        <v>300</v>
      </c>
      <c r="G11" s="131"/>
      <c r="H11" s="140">
        <v>2000</v>
      </c>
    </row>
    <row r="12" spans="1:8" ht="19.5" customHeight="1">
      <c r="A12" s="50"/>
      <c r="B12" s="51"/>
      <c r="C12" s="51"/>
      <c r="D12" s="94" t="s">
        <v>42</v>
      </c>
      <c r="E12" s="84" t="s">
        <v>231</v>
      </c>
      <c r="F12" s="61">
        <v>250</v>
      </c>
      <c r="G12" s="131"/>
      <c r="H12" s="140">
        <v>1950</v>
      </c>
    </row>
    <row r="13" spans="1:8" ht="19.5" customHeight="1">
      <c r="A13" s="50"/>
      <c r="B13" s="51"/>
      <c r="C13" s="51"/>
      <c r="D13" s="94"/>
      <c r="E13" s="84"/>
      <c r="F13" s="61"/>
      <c r="G13" s="131"/>
      <c r="H13" s="140"/>
    </row>
    <row r="14" spans="1:8" ht="19.5" customHeight="1">
      <c r="A14" s="50"/>
      <c r="B14" s="51"/>
      <c r="C14" s="51"/>
      <c r="D14" s="94"/>
      <c r="E14" s="84"/>
      <c r="F14" s="83"/>
      <c r="G14" s="131"/>
      <c r="H14" s="140"/>
    </row>
    <row r="15" spans="1:8" ht="19.5" customHeight="1">
      <c r="A15" s="50"/>
      <c r="B15" s="51"/>
      <c r="C15" s="51"/>
      <c r="D15" s="94"/>
      <c r="E15" s="84"/>
      <c r="F15" s="83"/>
      <c r="G15" s="131"/>
      <c r="H15" s="140"/>
    </row>
    <row r="16" spans="1:8" ht="19.5" customHeight="1">
      <c r="A16" s="50"/>
      <c r="B16" s="51"/>
      <c r="C16" s="51"/>
      <c r="D16" s="95"/>
      <c r="E16" s="36"/>
      <c r="F16" s="11"/>
      <c r="G16" s="56"/>
      <c r="H16" s="140"/>
    </row>
    <row r="17" spans="1:8" ht="19.5" customHeight="1">
      <c r="A17" s="50"/>
      <c r="B17" s="51"/>
      <c r="C17" s="51"/>
      <c r="D17" s="95"/>
      <c r="E17" s="36"/>
      <c r="F17" s="11"/>
      <c r="G17" s="56"/>
      <c r="H17" s="140"/>
    </row>
    <row r="18" spans="1:8" s="17" customFormat="1" ht="19.5" customHeight="1">
      <c r="A18" s="12"/>
      <c r="B18" s="34"/>
      <c r="C18" s="34"/>
      <c r="D18" s="96"/>
      <c r="E18" s="16" t="str">
        <f>CONCATENATE(FIXED(COUNTA(E5:E17),0,0),"　店")</f>
        <v>8　店</v>
      </c>
      <c r="F18" s="13">
        <f>SUM(F5:F17)</f>
        <v>4150</v>
      </c>
      <c r="G18" s="13">
        <f>SUM(G5:G17)</f>
        <v>0</v>
      </c>
      <c r="H18" s="58">
        <f>SUM(H5:H17)</f>
        <v>26900</v>
      </c>
    </row>
    <row r="19" spans="1:8" s="17" customFormat="1" ht="19.5" customHeight="1">
      <c r="A19" s="136"/>
      <c r="B19" s="137"/>
      <c r="C19" s="137"/>
      <c r="D19" s="100"/>
      <c r="E19" s="37"/>
      <c r="F19" s="14"/>
      <c r="G19" s="14"/>
      <c r="H19" s="138"/>
    </row>
    <row r="20" spans="1:8" ht="19.5" customHeight="1">
      <c r="A20" s="227" t="s">
        <v>4</v>
      </c>
      <c r="B20" s="228"/>
      <c r="C20" s="228"/>
      <c r="D20" s="93" t="s">
        <v>43</v>
      </c>
      <c r="E20" s="38" t="s">
        <v>392</v>
      </c>
      <c r="F20" s="62">
        <v>250</v>
      </c>
      <c r="G20" s="132"/>
      <c r="H20" s="139">
        <v>2450</v>
      </c>
    </row>
    <row r="21" spans="1:8" ht="19.5" customHeight="1">
      <c r="A21" s="159">
        <f>SUM(G29)</f>
        <v>0</v>
      </c>
      <c r="B21" s="160" t="s">
        <v>22</v>
      </c>
      <c r="C21" s="160">
        <f>SUM(F29)</f>
        <v>800</v>
      </c>
      <c r="D21" s="94" t="s">
        <v>44</v>
      </c>
      <c r="E21" s="36" t="s">
        <v>393</v>
      </c>
      <c r="F21" s="63">
        <v>150</v>
      </c>
      <c r="G21" s="133"/>
      <c r="H21" s="140">
        <v>1650</v>
      </c>
    </row>
    <row r="22" spans="1:8" ht="19.5" customHeight="1">
      <c r="A22" s="231"/>
      <c r="B22" s="232"/>
      <c r="C22" s="232"/>
      <c r="D22" s="94" t="s">
        <v>45</v>
      </c>
      <c r="E22" s="36" t="s">
        <v>399</v>
      </c>
      <c r="F22" s="63">
        <v>150</v>
      </c>
      <c r="G22" s="133"/>
      <c r="H22" s="140">
        <v>1450</v>
      </c>
    </row>
    <row r="23" spans="1:8" ht="19.5" customHeight="1">
      <c r="A23" s="231"/>
      <c r="B23" s="232"/>
      <c r="C23" s="232"/>
      <c r="D23" s="94" t="s">
        <v>46</v>
      </c>
      <c r="E23" s="36" t="s">
        <v>400</v>
      </c>
      <c r="F23" s="63">
        <v>250</v>
      </c>
      <c r="G23" s="133"/>
      <c r="H23" s="140">
        <v>2500</v>
      </c>
    </row>
    <row r="24" spans="1:8" ht="19.5" customHeight="1">
      <c r="A24" s="231"/>
      <c r="B24" s="232"/>
      <c r="C24" s="232"/>
      <c r="D24" s="94"/>
      <c r="E24" s="36"/>
      <c r="F24" s="63"/>
      <c r="G24" s="133"/>
      <c r="H24" s="140"/>
    </row>
    <row r="25" spans="1:8" ht="19.5" customHeight="1">
      <c r="A25" s="231"/>
      <c r="B25" s="232"/>
      <c r="C25" s="232"/>
      <c r="D25" s="94"/>
      <c r="E25" s="36"/>
      <c r="F25" s="63"/>
      <c r="G25" s="133"/>
      <c r="H25" s="140"/>
    </row>
    <row r="26" spans="1:8" ht="19.5" customHeight="1">
      <c r="A26" s="231"/>
      <c r="B26" s="232"/>
      <c r="C26" s="232"/>
      <c r="D26" s="94"/>
      <c r="E26" s="36"/>
      <c r="F26" s="63"/>
      <c r="G26" s="133"/>
      <c r="H26" s="140"/>
    </row>
    <row r="27" spans="1:8" ht="19.5" customHeight="1">
      <c r="A27" s="231"/>
      <c r="B27" s="232"/>
      <c r="C27" s="232"/>
      <c r="D27" s="95"/>
      <c r="E27" s="36"/>
      <c r="F27" s="19"/>
      <c r="G27" s="56"/>
      <c r="H27" s="140"/>
    </row>
    <row r="28" spans="1:8" ht="19.5" customHeight="1">
      <c r="A28" s="231"/>
      <c r="B28" s="232"/>
      <c r="C28" s="232"/>
      <c r="D28" s="95"/>
      <c r="E28" s="36"/>
      <c r="F28" s="19"/>
      <c r="G28" s="56"/>
      <c r="H28" s="140"/>
    </row>
    <row r="29" spans="1:8" s="17" customFormat="1" ht="19.5" customHeight="1">
      <c r="A29" s="233"/>
      <c r="B29" s="234"/>
      <c r="C29" s="234"/>
      <c r="D29" s="96"/>
      <c r="E29" s="16" t="str">
        <f>CONCATENATE(FIXED(COUNTA(E20:E28),0,0),"　店")</f>
        <v>4　店</v>
      </c>
      <c r="F29" s="13">
        <f>SUM(F20:F28)</f>
        <v>800</v>
      </c>
      <c r="G29" s="13">
        <f>SUM(G20:G28)</f>
        <v>0</v>
      </c>
      <c r="H29" s="58">
        <f>SUM(H20:H28)</f>
        <v>8050</v>
      </c>
    </row>
    <row r="30" spans="1:8" s="17" customFormat="1" ht="19.5" customHeight="1">
      <c r="A30" s="235"/>
      <c r="B30" s="236"/>
      <c r="C30" s="236"/>
      <c r="D30" s="100"/>
      <c r="E30" s="37"/>
      <c r="F30" s="14"/>
      <c r="G30" s="14"/>
      <c r="H30" s="138"/>
    </row>
    <row r="31" spans="1:8" ht="19.5" customHeight="1">
      <c r="A31" s="227" t="s">
        <v>5</v>
      </c>
      <c r="B31" s="228"/>
      <c r="C31" s="228"/>
      <c r="D31" s="93" t="s">
        <v>47</v>
      </c>
      <c r="E31" s="38" t="s">
        <v>394</v>
      </c>
      <c r="F31" s="64">
        <v>100</v>
      </c>
      <c r="G31" s="134"/>
      <c r="H31" s="139">
        <v>1500</v>
      </c>
    </row>
    <row r="32" spans="1:8" ht="19.5" customHeight="1">
      <c r="A32" s="159">
        <f>SUM(G48)</f>
        <v>0</v>
      </c>
      <c r="B32" s="160" t="s">
        <v>22</v>
      </c>
      <c r="C32" s="160">
        <f>SUM(F48)</f>
        <v>1450</v>
      </c>
      <c r="D32" s="94" t="s">
        <v>48</v>
      </c>
      <c r="E32" s="39" t="s">
        <v>421</v>
      </c>
      <c r="F32" s="65">
        <v>300</v>
      </c>
      <c r="G32" s="135"/>
      <c r="H32" s="140">
        <v>1800</v>
      </c>
    </row>
    <row r="33" spans="1:8" ht="19.5" customHeight="1">
      <c r="A33" s="231"/>
      <c r="B33" s="232"/>
      <c r="C33" s="232"/>
      <c r="D33" s="94" t="s">
        <v>49</v>
      </c>
      <c r="E33" s="39" t="s">
        <v>422</v>
      </c>
      <c r="F33" s="65">
        <v>150</v>
      </c>
      <c r="G33" s="135"/>
      <c r="H33" s="140">
        <v>1500</v>
      </c>
    </row>
    <row r="34" spans="1:8" ht="19.5" customHeight="1">
      <c r="A34" s="50"/>
      <c r="B34" s="51"/>
      <c r="C34" s="51"/>
      <c r="D34" s="94" t="s">
        <v>50</v>
      </c>
      <c r="E34" s="36" t="s">
        <v>232</v>
      </c>
      <c r="F34" s="65">
        <v>200</v>
      </c>
      <c r="G34" s="135"/>
      <c r="H34" s="140">
        <v>2250</v>
      </c>
    </row>
    <row r="35" spans="1:8" ht="19.5" customHeight="1">
      <c r="A35" s="50"/>
      <c r="B35" s="51"/>
      <c r="C35" s="51"/>
      <c r="D35" s="94" t="s">
        <v>51</v>
      </c>
      <c r="E35" s="36" t="s">
        <v>233</v>
      </c>
      <c r="F35" s="65">
        <v>250</v>
      </c>
      <c r="G35" s="135"/>
      <c r="H35" s="140">
        <v>2250</v>
      </c>
    </row>
    <row r="36" spans="1:8" ht="19.5" customHeight="1">
      <c r="A36" s="50"/>
      <c r="B36" s="51"/>
      <c r="C36" s="51"/>
      <c r="D36" s="94" t="s">
        <v>52</v>
      </c>
      <c r="E36" s="36" t="s">
        <v>365</v>
      </c>
      <c r="F36" s="65">
        <v>350</v>
      </c>
      <c r="G36" s="135"/>
      <c r="H36" s="140">
        <v>2800</v>
      </c>
    </row>
    <row r="37" spans="1:8" ht="19.5" customHeight="1">
      <c r="A37" s="50"/>
      <c r="B37" s="51"/>
      <c r="C37" s="51"/>
      <c r="D37" s="94" t="s">
        <v>53</v>
      </c>
      <c r="E37" s="36" t="s">
        <v>234</v>
      </c>
      <c r="F37" s="65">
        <v>100</v>
      </c>
      <c r="G37" s="135"/>
      <c r="H37" s="140">
        <v>1900</v>
      </c>
    </row>
    <row r="38" spans="1:8" ht="19.5" customHeight="1">
      <c r="A38" s="50"/>
      <c r="B38" s="51"/>
      <c r="C38" s="51"/>
      <c r="D38" s="95"/>
      <c r="E38" s="36"/>
      <c r="F38" s="11"/>
      <c r="G38" s="56"/>
      <c r="H38" s="140"/>
    </row>
    <row r="39" spans="1:8" ht="19.5" customHeight="1">
      <c r="A39" s="50"/>
      <c r="B39" s="51"/>
      <c r="C39" s="51"/>
      <c r="D39" s="95"/>
      <c r="E39" s="36"/>
      <c r="F39" s="11"/>
      <c r="G39" s="56"/>
      <c r="H39" s="140"/>
    </row>
    <row r="40" spans="1:8" ht="19.5" customHeight="1">
      <c r="A40" s="50"/>
      <c r="B40" s="51"/>
      <c r="C40" s="51"/>
      <c r="D40" s="95"/>
      <c r="E40" s="36"/>
      <c r="F40" s="11"/>
      <c r="G40" s="56"/>
      <c r="H40" s="140"/>
    </row>
    <row r="41" spans="1:8" ht="19.5" customHeight="1">
      <c r="A41" s="50"/>
      <c r="B41" s="51"/>
      <c r="C41" s="51"/>
      <c r="D41" s="95"/>
      <c r="E41" s="36"/>
      <c r="F41" s="11"/>
      <c r="G41" s="56"/>
      <c r="H41" s="140"/>
    </row>
    <row r="42" spans="1:8" ht="19.5" customHeight="1">
      <c r="A42" s="50"/>
      <c r="B42" s="51"/>
      <c r="C42" s="51"/>
      <c r="D42" s="95"/>
      <c r="E42" s="36"/>
      <c r="F42" s="11"/>
      <c r="G42" s="56"/>
      <c r="H42" s="140"/>
    </row>
    <row r="43" spans="1:8" ht="19.5" customHeight="1">
      <c r="A43" s="50"/>
      <c r="B43" s="51"/>
      <c r="C43" s="51"/>
      <c r="D43" s="95"/>
      <c r="E43" s="36"/>
      <c r="F43" s="11"/>
      <c r="G43" s="56"/>
      <c r="H43" s="140"/>
    </row>
    <row r="44" spans="1:8" ht="19.5" customHeight="1">
      <c r="A44" s="50"/>
      <c r="B44" s="51"/>
      <c r="C44" s="51"/>
      <c r="D44" s="95"/>
      <c r="E44" s="36"/>
      <c r="F44" s="11"/>
      <c r="G44" s="56"/>
      <c r="H44" s="140"/>
    </row>
    <row r="45" spans="1:8" ht="19.5" customHeight="1">
      <c r="A45" s="50"/>
      <c r="B45" s="51"/>
      <c r="C45" s="51"/>
      <c r="D45" s="95"/>
      <c r="E45" s="36"/>
      <c r="F45" s="11"/>
      <c r="G45" s="56"/>
      <c r="H45" s="140"/>
    </row>
    <row r="46" spans="1:8" ht="19.5" customHeight="1">
      <c r="A46" s="136"/>
      <c r="B46" s="137"/>
      <c r="C46" s="137"/>
      <c r="D46" s="95"/>
      <c r="E46" s="37"/>
      <c r="F46" s="14"/>
      <c r="G46" s="57"/>
      <c r="H46" s="138"/>
    </row>
    <row r="47" spans="1:8" ht="19.5" customHeight="1">
      <c r="A47" s="136"/>
      <c r="B47" s="137"/>
      <c r="C47" s="137"/>
      <c r="D47" s="97"/>
      <c r="E47" s="37"/>
      <c r="F47" s="14"/>
      <c r="G47" s="57"/>
      <c r="H47" s="141"/>
    </row>
    <row r="48" spans="1:8" s="17" customFormat="1" ht="19.5" customHeight="1">
      <c r="A48" s="12"/>
      <c r="B48" s="34"/>
      <c r="C48" s="34"/>
      <c r="D48" s="96"/>
      <c r="E48" s="16" t="str">
        <f>CONCATENATE(FIXED(COUNTA(E31:E47),0,0),"　店")</f>
        <v>7　店</v>
      </c>
      <c r="F48" s="13">
        <f>SUM(F31:F47)</f>
        <v>1450</v>
      </c>
      <c r="G48" s="13">
        <f>SUM(G31:G47)</f>
        <v>0</v>
      </c>
      <c r="H48" s="59">
        <f>SUM(H31:H47)</f>
        <v>14000</v>
      </c>
    </row>
    <row r="49" spans="1:8" s="17" customFormat="1" ht="19.5" customHeight="1">
      <c r="A49" s="219" t="s">
        <v>429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GW5:IV65536 HF4:IV4">
      <formula1>GU5</formula1>
    </dataValidation>
    <dataValidation operator="lessThanOrEqual" allowBlank="1" showInputMessage="1" showErrorMessage="1" sqref="A3:G3 H49 H20:H28 H5:H17 H31:H39"/>
    <dataValidation type="whole" operator="lessThanOrEqual" showInputMessage="1" showErrorMessage="1" sqref="GQ4:HE4">
      <formula1>GM4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GV65536 I4:GP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126" t="s">
        <v>30</v>
      </c>
      <c r="E1" s="287"/>
      <c r="F1" s="288"/>
      <c r="G1" s="125" t="s">
        <v>213</v>
      </c>
      <c r="H1" s="215"/>
    </row>
    <row r="2" spans="1:8" s="3" customFormat="1" ht="39.75" customHeight="1">
      <c r="A2" s="294"/>
      <c r="B2" s="295"/>
      <c r="C2" s="296"/>
      <c r="D2" s="126" t="s">
        <v>31</v>
      </c>
      <c r="E2" s="289"/>
      <c r="F2" s="288"/>
      <c r="G2" s="125" t="s">
        <v>2</v>
      </c>
      <c r="H2" s="220">
        <f>SUM(A6,A30)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2"/>
      <c r="H3" s="301"/>
    </row>
    <row r="4" spans="1:8" s="5" customFormat="1" ht="19.5" customHeight="1">
      <c r="A4" s="290" t="s">
        <v>33</v>
      </c>
      <c r="B4" s="268"/>
      <c r="C4" s="291"/>
      <c r="D4" s="300" t="s">
        <v>29</v>
      </c>
      <c r="E4" s="269"/>
      <c r="F4" s="208" t="s">
        <v>34</v>
      </c>
      <c r="G4" s="218" t="s">
        <v>366</v>
      </c>
      <c r="H4" s="216" t="s">
        <v>32</v>
      </c>
    </row>
    <row r="5" spans="1:8" ht="19.5" customHeight="1">
      <c r="A5" s="227" t="s">
        <v>6</v>
      </c>
      <c r="B5" s="228"/>
      <c r="C5" s="228"/>
      <c r="D5" s="93" t="s">
        <v>54</v>
      </c>
      <c r="E5" s="43" t="s">
        <v>309</v>
      </c>
      <c r="F5" s="143">
        <v>350</v>
      </c>
      <c r="G5" s="121"/>
      <c r="H5" s="142">
        <v>2550</v>
      </c>
    </row>
    <row r="6" spans="1:8" ht="19.5" customHeight="1">
      <c r="A6" s="159">
        <f>SUM(G27)</f>
        <v>0</v>
      </c>
      <c r="B6" s="160" t="s">
        <v>23</v>
      </c>
      <c r="C6" s="160">
        <f>SUM(F27)</f>
        <v>4100</v>
      </c>
      <c r="D6" s="94" t="s">
        <v>55</v>
      </c>
      <c r="E6" s="39" t="s">
        <v>310</v>
      </c>
      <c r="F6" s="144">
        <v>250</v>
      </c>
      <c r="G6" s="122"/>
      <c r="H6" s="140">
        <v>1700</v>
      </c>
    </row>
    <row r="7" spans="1:8" ht="19.5" customHeight="1">
      <c r="A7" s="50"/>
      <c r="B7" s="51"/>
      <c r="C7" s="51"/>
      <c r="D7" s="94" t="s">
        <v>56</v>
      </c>
      <c r="E7" s="39" t="s">
        <v>311</v>
      </c>
      <c r="F7" s="144">
        <v>150</v>
      </c>
      <c r="G7" s="122"/>
      <c r="H7" s="140">
        <v>1250</v>
      </c>
    </row>
    <row r="8" spans="1:8" ht="19.5" customHeight="1">
      <c r="A8" s="50"/>
      <c r="B8" s="51"/>
      <c r="C8" s="51"/>
      <c r="D8" s="94" t="s">
        <v>57</v>
      </c>
      <c r="E8" s="39" t="s">
        <v>312</v>
      </c>
      <c r="F8" s="144">
        <v>200</v>
      </c>
      <c r="G8" s="122"/>
      <c r="H8" s="140">
        <v>1650</v>
      </c>
    </row>
    <row r="9" spans="1:8" ht="19.5" customHeight="1">
      <c r="A9" s="50"/>
      <c r="B9" s="51"/>
      <c r="C9" s="51"/>
      <c r="D9" s="94" t="s">
        <v>58</v>
      </c>
      <c r="E9" s="39" t="s">
        <v>313</v>
      </c>
      <c r="F9" s="144">
        <v>100</v>
      </c>
      <c r="G9" s="122"/>
      <c r="H9" s="140">
        <v>1500</v>
      </c>
    </row>
    <row r="10" spans="1:8" ht="19.5" customHeight="1">
      <c r="A10" s="50"/>
      <c r="B10" s="51"/>
      <c r="C10" s="51"/>
      <c r="D10" s="94" t="s">
        <v>59</v>
      </c>
      <c r="E10" s="39" t="s">
        <v>314</v>
      </c>
      <c r="F10" s="144">
        <v>100</v>
      </c>
      <c r="G10" s="122"/>
      <c r="H10" s="140">
        <v>1450</v>
      </c>
    </row>
    <row r="11" spans="1:8" ht="19.5" customHeight="1">
      <c r="A11" s="50"/>
      <c r="B11" s="51"/>
      <c r="C11" s="51"/>
      <c r="D11" s="94" t="s">
        <v>60</v>
      </c>
      <c r="E11" s="39" t="s">
        <v>315</v>
      </c>
      <c r="F11" s="144">
        <v>150</v>
      </c>
      <c r="G11" s="122"/>
      <c r="H11" s="140">
        <v>1550</v>
      </c>
    </row>
    <row r="12" spans="1:8" ht="19.5" customHeight="1">
      <c r="A12" s="50"/>
      <c r="B12" s="51"/>
      <c r="C12" s="51"/>
      <c r="D12" s="94" t="s">
        <v>61</v>
      </c>
      <c r="E12" s="39" t="s">
        <v>316</v>
      </c>
      <c r="F12" s="144">
        <v>150</v>
      </c>
      <c r="G12" s="122"/>
      <c r="H12" s="140">
        <v>1650</v>
      </c>
    </row>
    <row r="13" spans="1:8" ht="19.5" customHeight="1">
      <c r="A13" s="50"/>
      <c r="B13" s="51"/>
      <c r="C13" s="51"/>
      <c r="D13" s="94" t="s">
        <v>62</v>
      </c>
      <c r="E13" s="39" t="s">
        <v>317</v>
      </c>
      <c r="F13" s="144">
        <v>600</v>
      </c>
      <c r="G13" s="122"/>
      <c r="H13" s="140">
        <v>5250</v>
      </c>
    </row>
    <row r="14" spans="1:8" ht="19.5" customHeight="1">
      <c r="A14" s="50"/>
      <c r="B14" s="51"/>
      <c r="C14" s="51"/>
      <c r="D14" s="94" t="s">
        <v>63</v>
      </c>
      <c r="E14" s="39" t="s">
        <v>318</v>
      </c>
      <c r="F14" s="144">
        <v>250</v>
      </c>
      <c r="G14" s="122"/>
      <c r="H14" s="140">
        <v>2000</v>
      </c>
    </row>
    <row r="15" spans="1:8" ht="19.5" customHeight="1">
      <c r="A15" s="50"/>
      <c r="B15" s="51"/>
      <c r="C15" s="51"/>
      <c r="D15" s="94" t="s">
        <v>64</v>
      </c>
      <c r="E15" s="39" t="s">
        <v>319</v>
      </c>
      <c r="F15" s="144">
        <v>250</v>
      </c>
      <c r="G15" s="122"/>
      <c r="H15" s="140">
        <v>1500</v>
      </c>
    </row>
    <row r="16" spans="1:8" ht="19.5" customHeight="1">
      <c r="A16" s="50"/>
      <c r="B16" s="51"/>
      <c r="C16" s="51"/>
      <c r="D16" s="94" t="s">
        <v>65</v>
      </c>
      <c r="E16" s="39" t="s">
        <v>320</v>
      </c>
      <c r="F16" s="144">
        <v>550</v>
      </c>
      <c r="G16" s="122"/>
      <c r="H16" s="140">
        <v>5550</v>
      </c>
    </row>
    <row r="17" spans="1:8" ht="19.5" customHeight="1">
      <c r="A17" s="50"/>
      <c r="B17" s="51"/>
      <c r="C17" s="51"/>
      <c r="D17" s="94" t="s">
        <v>66</v>
      </c>
      <c r="E17" s="39" t="s">
        <v>321</v>
      </c>
      <c r="F17" s="144">
        <v>300</v>
      </c>
      <c r="G17" s="122"/>
      <c r="H17" s="140">
        <v>2200</v>
      </c>
    </row>
    <row r="18" spans="1:8" ht="19.5" customHeight="1">
      <c r="A18" s="50"/>
      <c r="B18" s="51"/>
      <c r="C18" s="51"/>
      <c r="D18" s="94" t="s">
        <v>67</v>
      </c>
      <c r="E18" s="39" t="s">
        <v>322</v>
      </c>
      <c r="F18" s="144">
        <v>350</v>
      </c>
      <c r="G18" s="122"/>
      <c r="H18" s="140">
        <v>3650</v>
      </c>
    </row>
    <row r="19" spans="1:8" ht="19.5" customHeight="1">
      <c r="A19" s="50"/>
      <c r="B19" s="51"/>
      <c r="C19" s="51"/>
      <c r="D19" s="94" t="s">
        <v>68</v>
      </c>
      <c r="E19" s="39" t="s">
        <v>323</v>
      </c>
      <c r="F19" s="144">
        <v>150</v>
      </c>
      <c r="G19" s="122"/>
      <c r="H19" s="140">
        <v>1450</v>
      </c>
    </row>
    <row r="20" spans="1:8" ht="19.5" customHeight="1">
      <c r="A20" s="231"/>
      <c r="B20" s="232"/>
      <c r="C20" s="232"/>
      <c r="D20" s="94" t="s">
        <v>69</v>
      </c>
      <c r="E20" s="39" t="s">
        <v>324</v>
      </c>
      <c r="F20" s="19">
        <v>200</v>
      </c>
      <c r="G20" s="56"/>
      <c r="H20" s="140">
        <v>1500</v>
      </c>
    </row>
    <row r="21" spans="1:8" ht="19.5" customHeight="1">
      <c r="A21" s="159"/>
      <c r="B21" s="160"/>
      <c r="C21" s="160"/>
      <c r="D21" s="94"/>
      <c r="E21" s="39"/>
      <c r="F21" s="19"/>
      <c r="G21" s="56"/>
      <c r="H21" s="140"/>
    </row>
    <row r="22" spans="1:8" ht="19.5" customHeight="1">
      <c r="A22" s="231"/>
      <c r="B22" s="232"/>
      <c r="C22" s="232"/>
      <c r="D22" s="94"/>
      <c r="E22" s="39"/>
      <c r="F22" s="19"/>
      <c r="G22" s="56"/>
      <c r="H22" s="140"/>
    </row>
    <row r="23" spans="1:8" ht="19.5" customHeight="1">
      <c r="A23" s="231"/>
      <c r="B23" s="232"/>
      <c r="C23" s="232"/>
      <c r="D23" s="94"/>
      <c r="E23" s="39"/>
      <c r="F23" s="19"/>
      <c r="G23" s="56"/>
      <c r="H23" s="140"/>
    </row>
    <row r="24" spans="1:8" ht="19.5" customHeight="1">
      <c r="A24" s="231"/>
      <c r="B24" s="232"/>
      <c r="C24" s="232"/>
      <c r="D24" s="94"/>
      <c r="E24" s="39"/>
      <c r="F24" s="19"/>
      <c r="G24" s="56"/>
      <c r="H24" s="140"/>
    </row>
    <row r="25" spans="1:8" ht="19.5" customHeight="1">
      <c r="A25" s="231"/>
      <c r="B25" s="232"/>
      <c r="C25" s="232"/>
      <c r="D25" s="94"/>
      <c r="E25" s="39"/>
      <c r="F25" s="19"/>
      <c r="G25" s="56"/>
      <c r="H25" s="140"/>
    </row>
    <row r="26" spans="1:8" ht="19.5" customHeight="1">
      <c r="A26" s="231"/>
      <c r="B26" s="232"/>
      <c r="C26" s="232"/>
      <c r="D26" s="95"/>
      <c r="E26" s="39"/>
      <c r="F26" s="19"/>
      <c r="G26" s="56"/>
      <c r="H26" s="140"/>
    </row>
    <row r="27" spans="1:8" s="17" customFormat="1" ht="19.5" customHeight="1">
      <c r="A27" s="233"/>
      <c r="B27" s="234"/>
      <c r="C27" s="234"/>
      <c r="D27" s="96"/>
      <c r="E27" s="44" t="str">
        <f>CONCATENATE(FIXED(COUNTA(E5:E26),0,0),"　店")</f>
        <v>16　店</v>
      </c>
      <c r="F27" s="20">
        <f>SUM(F5:F26)</f>
        <v>4100</v>
      </c>
      <c r="G27" s="20">
        <f>SUM(G5:G26)</f>
        <v>0</v>
      </c>
      <c r="H27" s="58">
        <f>SUM(H5:H26)</f>
        <v>36400</v>
      </c>
    </row>
    <row r="28" spans="1:8" s="17" customFormat="1" ht="19.5" customHeight="1">
      <c r="A28" s="235"/>
      <c r="B28" s="236"/>
      <c r="C28" s="236"/>
      <c r="D28" s="100"/>
      <c r="E28" s="40"/>
      <c r="F28" s="21"/>
      <c r="G28" s="14"/>
      <c r="H28" s="138"/>
    </row>
    <row r="29" spans="1:8" ht="19.5" customHeight="1">
      <c r="A29" s="227" t="s">
        <v>7</v>
      </c>
      <c r="B29" s="228"/>
      <c r="C29" s="228"/>
      <c r="D29" s="93" t="s">
        <v>70</v>
      </c>
      <c r="E29" s="145" t="s">
        <v>426</v>
      </c>
      <c r="F29" s="146">
        <v>750</v>
      </c>
      <c r="G29" s="123"/>
      <c r="H29" s="139">
        <v>5150</v>
      </c>
    </row>
    <row r="30" spans="1:8" ht="19.5" customHeight="1">
      <c r="A30" s="159">
        <f>SUM(G48)</f>
        <v>0</v>
      </c>
      <c r="B30" s="160" t="s">
        <v>22</v>
      </c>
      <c r="C30" s="160">
        <f>SUM(F48)</f>
        <v>1950</v>
      </c>
      <c r="D30" s="94" t="s">
        <v>71</v>
      </c>
      <c r="E30" s="147" t="s">
        <v>325</v>
      </c>
      <c r="F30" s="148">
        <v>300</v>
      </c>
      <c r="G30" s="124"/>
      <c r="H30" s="140">
        <v>2250</v>
      </c>
    </row>
    <row r="31" spans="1:8" ht="19.5" customHeight="1">
      <c r="A31" s="231"/>
      <c r="B31" s="232"/>
      <c r="C31" s="232"/>
      <c r="D31" s="94" t="s">
        <v>72</v>
      </c>
      <c r="E31" s="147" t="s">
        <v>326</v>
      </c>
      <c r="F31" s="148">
        <v>300</v>
      </c>
      <c r="G31" s="124"/>
      <c r="H31" s="140">
        <v>2150</v>
      </c>
    </row>
    <row r="32" spans="1:8" ht="19.5" customHeight="1">
      <c r="A32" s="159"/>
      <c r="B32" s="160"/>
      <c r="C32" s="160"/>
      <c r="D32" s="94" t="s">
        <v>75</v>
      </c>
      <c r="E32" s="147" t="s">
        <v>329</v>
      </c>
      <c r="F32" s="148">
        <v>150</v>
      </c>
      <c r="G32" s="124"/>
      <c r="H32" s="140">
        <v>1250</v>
      </c>
    </row>
    <row r="33" spans="1:8" ht="19.5" customHeight="1">
      <c r="A33" s="231"/>
      <c r="B33" s="232"/>
      <c r="C33" s="232"/>
      <c r="D33" s="94" t="s">
        <v>73</v>
      </c>
      <c r="E33" s="147" t="s">
        <v>327</v>
      </c>
      <c r="F33" s="148">
        <v>300</v>
      </c>
      <c r="G33" s="124"/>
      <c r="H33" s="140">
        <v>1500</v>
      </c>
    </row>
    <row r="34" spans="1:8" ht="19.5" customHeight="1">
      <c r="A34" s="50"/>
      <c r="B34" s="51"/>
      <c r="C34" s="51"/>
      <c r="D34" s="94" t="s">
        <v>74</v>
      </c>
      <c r="E34" s="147" t="s">
        <v>328</v>
      </c>
      <c r="F34" s="148">
        <v>150</v>
      </c>
      <c r="G34" s="124"/>
      <c r="H34" s="140">
        <v>1300</v>
      </c>
    </row>
    <row r="35" spans="1:8" ht="19.5" customHeight="1">
      <c r="A35" s="50"/>
      <c r="B35" s="51"/>
      <c r="C35" s="51"/>
      <c r="D35" s="95"/>
      <c r="E35" s="39"/>
      <c r="F35" s="19"/>
      <c r="G35" s="56"/>
      <c r="H35" s="140"/>
    </row>
    <row r="36" spans="1:8" ht="19.5" customHeight="1">
      <c r="A36" s="50"/>
      <c r="B36" s="51"/>
      <c r="C36" s="51"/>
      <c r="D36" s="95"/>
      <c r="E36" s="39"/>
      <c r="F36" s="19"/>
      <c r="G36" s="56"/>
      <c r="H36" s="140"/>
    </row>
    <row r="37" spans="1:8" ht="19.5" customHeight="1">
      <c r="A37" s="50"/>
      <c r="B37" s="51"/>
      <c r="C37" s="51"/>
      <c r="D37" s="95"/>
      <c r="E37" s="39"/>
      <c r="F37" s="19"/>
      <c r="G37" s="56"/>
      <c r="H37" s="140"/>
    </row>
    <row r="38" spans="1:8" ht="19.5" customHeight="1">
      <c r="A38" s="50"/>
      <c r="B38" s="51"/>
      <c r="C38" s="51"/>
      <c r="D38" s="95"/>
      <c r="E38" s="39"/>
      <c r="F38" s="19"/>
      <c r="G38" s="56"/>
      <c r="H38" s="140"/>
    </row>
    <row r="39" spans="1:8" ht="19.5" customHeight="1">
      <c r="A39" s="50"/>
      <c r="B39" s="51"/>
      <c r="C39" s="51"/>
      <c r="D39" s="95"/>
      <c r="E39" s="39"/>
      <c r="F39" s="19"/>
      <c r="G39" s="56"/>
      <c r="H39" s="140"/>
    </row>
    <row r="40" spans="1:8" ht="19.5" customHeight="1">
      <c r="A40" s="50"/>
      <c r="B40" s="51"/>
      <c r="C40" s="51"/>
      <c r="D40" s="95"/>
      <c r="E40" s="39"/>
      <c r="F40" s="19"/>
      <c r="G40" s="56"/>
      <c r="H40" s="140"/>
    </row>
    <row r="41" spans="1:8" ht="19.5" customHeight="1">
      <c r="A41" s="50"/>
      <c r="B41" s="51"/>
      <c r="C41" s="51"/>
      <c r="D41" s="95"/>
      <c r="E41" s="39"/>
      <c r="F41" s="19"/>
      <c r="G41" s="56"/>
      <c r="H41" s="140"/>
    </row>
    <row r="42" spans="1:8" ht="19.5" customHeight="1">
      <c r="A42" s="50"/>
      <c r="B42" s="51"/>
      <c r="C42" s="51"/>
      <c r="D42" s="95"/>
      <c r="E42" s="39"/>
      <c r="F42" s="19"/>
      <c r="G42" s="56"/>
      <c r="H42" s="140"/>
    </row>
    <row r="43" spans="1:8" ht="19.5" customHeight="1">
      <c r="A43" s="50"/>
      <c r="B43" s="51"/>
      <c r="C43" s="51"/>
      <c r="D43" s="95"/>
      <c r="E43" s="39"/>
      <c r="F43" s="19"/>
      <c r="G43" s="56"/>
      <c r="H43" s="140"/>
    </row>
    <row r="44" spans="1:8" ht="19.5" customHeight="1">
      <c r="A44" s="50"/>
      <c r="B44" s="51"/>
      <c r="C44" s="51"/>
      <c r="D44" s="95"/>
      <c r="E44" s="39"/>
      <c r="F44" s="19"/>
      <c r="G44" s="56"/>
      <c r="H44" s="140"/>
    </row>
    <row r="45" spans="1:8" ht="19.5" customHeight="1">
      <c r="A45" s="50"/>
      <c r="B45" s="51"/>
      <c r="C45" s="51"/>
      <c r="D45" s="95"/>
      <c r="E45" s="39"/>
      <c r="F45" s="19"/>
      <c r="G45" s="56"/>
      <c r="H45" s="140"/>
    </row>
    <row r="46" spans="1:8" ht="19.5" customHeight="1">
      <c r="A46" s="50"/>
      <c r="B46" s="51"/>
      <c r="C46" s="51"/>
      <c r="D46" s="95"/>
      <c r="E46" s="39"/>
      <c r="F46" s="19"/>
      <c r="G46" s="56"/>
      <c r="H46" s="140"/>
    </row>
    <row r="47" spans="1:8" ht="19.5" customHeight="1">
      <c r="A47" s="136"/>
      <c r="B47" s="137"/>
      <c r="C47" s="137"/>
      <c r="D47" s="100"/>
      <c r="E47" s="40"/>
      <c r="F47" s="21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CONCATENATE(FIXED(COUNTA(E29:E47),0,0),"　店")</f>
        <v>6　店</v>
      </c>
      <c r="F48" s="20">
        <f>SUM(F29:F47)</f>
        <v>1950</v>
      </c>
      <c r="G48" s="20">
        <f>SUM(G29:G47)</f>
        <v>0</v>
      </c>
      <c r="H48" s="59">
        <f>SUM(H29:H47)</f>
        <v>13600</v>
      </c>
    </row>
    <row r="49" spans="1:8" s="17" customFormat="1" ht="19.5" customHeight="1">
      <c r="A49" s="219" t="s">
        <v>429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operator="lessThanOrEqual" allowBlank="1" showInputMessage="1" showErrorMessage="1" sqref="A3:H3 H5:H26 H29:H49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126" t="s">
        <v>30</v>
      </c>
      <c r="E1" s="287"/>
      <c r="F1" s="288"/>
      <c r="G1" s="125" t="s">
        <v>213</v>
      </c>
      <c r="H1" s="215"/>
    </row>
    <row r="2" spans="1:8" s="3" customFormat="1" ht="39.75" customHeight="1">
      <c r="A2" s="294"/>
      <c r="B2" s="295"/>
      <c r="C2" s="296"/>
      <c r="D2" s="126" t="s">
        <v>31</v>
      </c>
      <c r="E2" s="289"/>
      <c r="F2" s="288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2"/>
      <c r="H3" s="301"/>
    </row>
    <row r="4" spans="1:8" s="5" customFormat="1" ht="19.5" customHeight="1">
      <c r="A4" s="290" t="s">
        <v>33</v>
      </c>
      <c r="B4" s="268"/>
      <c r="C4" s="291"/>
      <c r="D4" s="300" t="s">
        <v>29</v>
      </c>
      <c r="E4" s="269"/>
      <c r="F4" s="244" t="s">
        <v>34</v>
      </c>
      <c r="G4" s="218" t="s">
        <v>366</v>
      </c>
      <c r="H4" s="216" t="s">
        <v>32</v>
      </c>
    </row>
    <row r="5" spans="1:8" ht="19.5" customHeight="1">
      <c r="A5" s="227" t="s">
        <v>8</v>
      </c>
      <c r="B5" s="228"/>
      <c r="C5" s="228"/>
      <c r="D5" s="93" t="s">
        <v>76</v>
      </c>
      <c r="E5" s="43" t="s">
        <v>408</v>
      </c>
      <c r="F5" s="66">
        <v>250</v>
      </c>
      <c r="G5" s="149"/>
      <c r="H5" s="142">
        <v>1750</v>
      </c>
    </row>
    <row r="6" spans="1:8" ht="19.5" customHeight="1">
      <c r="A6" s="229">
        <f>SUM(G48)</f>
        <v>0</v>
      </c>
      <c r="B6" s="230" t="s">
        <v>22</v>
      </c>
      <c r="C6" s="230">
        <f>SUM(F48)</f>
        <v>7150</v>
      </c>
      <c r="D6" s="94" t="s">
        <v>77</v>
      </c>
      <c r="E6" s="39" t="s">
        <v>409</v>
      </c>
      <c r="F6" s="67">
        <v>250</v>
      </c>
      <c r="G6" s="150"/>
      <c r="H6" s="140">
        <v>1350</v>
      </c>
    </row>
    <row r="7" spans="1:8" ht="19.5" customHeight="1">
      <c r="A7" s="245"/>
      <c r="B7" s="238"/>
      <c r="C7" s="239"/>
      <c r="D7" s="94" t="s">
        <v>78</v>
      </c>
      <c r="E7" s="39" t="s">
        <v>410</v>
      </c>
      <c r="F7" s="67">
        <v>200</v>
      </c>
      <c r="G7" s="150"/>
      <c r="H7" s="140">
        <v>1350</v>
      </c>
    </row>
    <row r="8" spans="1:8" ht="19.5" customHeight="1">
      <c r="A8" s="50"/>
      <c r="B8" s="51"/>
      <c r="C8" s="51"/>
      <c r="D8" s="94" t="s">
        <v>79</v>
      </c>
      <c r="E8" s="45" t="s">
        <v>411</v>
      </c>
      <c r="F8" s="67">
        <v>150</v>
      </c>
      <c r="G8" s="151"/>
      <c r="H8" s="140">
        <v>1250</v>
      </c>
    </row>
    <row r="9" spans="1:8" ht="19.5" customHeight="1">
      <c r="A9" s="50"/>
      <c r="B9" s="51"/>
      <c r="C9" s="51"/>
      <c r="D9" s="94" t="s">
        <v>80</v>
      </c>
      <c r="E9" s="39" t="s">
        <v>412</v>
      </c>
      <c r="F9" s="67">
        <v>150</v>
      </c>
      <c r="G9" s="150"/>
      <c r="H9" s="140">
        <v>1400</v>
      </c>
    </row>
    <row r="10" spans="1:8" ht="19.5" customHeight="1">
      <c r="A10" s="50"/>
      <c r="B10" s="51"/>
      <c r="C10" s="51"/>
      <c r="D10" s="94" t="s">
        <v>81</v>
      </c>
      <c r="E10" s="39" t="s">
        <v>413</v>
      </c>
      <c r="F10" s="67">
        <v>250</v>
      </c>
      <c r="G10" s="150"/>
      <c r="H10" s="140">
        <v>1900</v>
      </c>
    </row>
    <row r="11" spans="1:8" ht="19.5" customHeight="1">
      <c r="A11" s="50"/>
      <c r="B11" s="51"/>
      <c r="C11" s="51"/>
      <c r="D11" s="94" t="s">
        <v>82</v>
      </c>
      <c r="E11" s="39" t="s">
        <v>414</v>
      </c>
      <c r="F11" s="67">
        <v>300</v>
      </c>
      <c r="G11" s="150"/>
      <c r="H11" s="140">
        <v>3200</v>
      </c>
    </row>
    <row r="12" spans="1:8" ht="19.5" customHeight="1">
      <c r="A12" s="50"/>
      <c r="B12" s="51"/>
      <c r="C12" s="51"/>
      <c r="D12" s="94" t="s">
        <v>83</v>
      </c>
      <c r="E12" s="39" t="s">
        <v>415</v>
      </c>
      <c r="F12" s="67">
        <v>300</v>
      </c>
      <c r="G12" s="150"/>
      <c r="H12" s="140">
        <v>2450</v>
      </c>
    </row>
    <row r="13" spans="1:8" ht="19.5" customHeight="1">
      <c r="A13" s="50"/>
      <c r="B13" s="51"/>
      <c r="C13" s="51"/>
      <c r="D13" s="94" t="s">
        <v>84</v>
      </c>
      <c r="E13" s="39" t="s">
        <v>291</v>
      </c>
      <c r="F13" s="67">
        <v>200</v>
      </c>
      <c r="G13" s="150"/>
      <c r="H13" s="140">
        <v>2050</v>
      </c>
    </row>
    <row r="14" spans="1:8" ht="19.5" customHeight="1">
      <c r="A14" s="50"/>
      <c r="B14" s="51"/>
      <c r="C14" s="51"/>
      <c r="D14" s="94" t="s">
        <v>85</v>
      </c>
      <c r="E14" s="39" t="s">
        <v>292</v>
      </c>
      <c r="F14" s="67">
        <v>150</v>
      </c>
      <c r="G14" s="150"/>
      <c r="H14" s="140">
        <v>2150</v>
      </c>
    </row>
    <row r="15" spans="1:8" ht="19.5" customHeight="1">
      <c r="A15" s="50"/>
      <c r="B15" s="51"/>
      <c r="C15" s="51"/>
      <c r="D15" s="94" t="s">
        <v>86</v>
      </c>
      <c r="E15" s="39" t="s">
        <v>293</v>
      </c>
      <c r="F15" s="67">
        <v>150</v>
      </c>
      <c r="G15" s="150"/>
      <c r="H15" s="140">
        <v>1800</v>
      </c>
    </row>
    <row r="16" spans="1:8" ht="19.5" customHeight="1">
      <c r="A16" s="50"/>
      <c r="B16" s="51"/>
      <c r="C16" s="51"/>
      <c r="D16" s="94" t="s">
        <v>87</v>
      </c>
      <c r="E16" s="39" t="s">
        <v>294</v>
      </c>
      <c r="F16" s="67">
        <v>450</v>
      </c>
      <c r="G16" s="150"/>
      <c r="H16" s="140">
        <v>4950</v>
      </c>
    </row>
    <row r="17" spans="1:8" ht="19.5" customHeight="1">
      <c r="A17" s="50"/>
      <c r="B17" s="51"/>
      <c r="C17" s="51"/>
      <c r="D17" s="94" t="s">
        <v>210</v>
      </c>
      <c r="E17" s="39" t="s">
        <v>295</v>
      </c>
      <c r="F17" s="67">
        <v>150</v>
      </c>
      <c r="G17" s="150"/>
      <c r="H17" s="140">
        <v>2200</v>
      </c>
    </row>
    <row r="18" spans="1:8" ht="19.5" customHeight="1">
      <c r="A18" s="50"/>
      <c r="B18" s="51"/>
      <c r="C18" s="51"/>
      <c r="D18" s="94" t="s">
        <v>211</v>
      </c>
      <c r="E18" s="39" t="s">
        <v>296</v>
      </c>
      <c r="F18" s="67">
        <v>100</v>
      </c>
      <c r="G18" s="150"/>
      <c r="H18" s="140">
        <v>1950</v>
      </c>
    </row>
    <row r="19" spans="1:8" ht="19.5" customHeight="1">
      <c r="A19" s="50"/>
      <c r="B19" s="51"/>
      <c r="C19" s="51"/>
      <c r="D19" s="94" t="s">
        <v>88</v>
      </c>
      <c r="E19" s="39" t="s">
        <v>416</v>
      </c>
      <c r="F19" s="67">
        <v>600</v>
      </c>
      <c r="G19" s="150"/>
      <c r="H19" s="140">
        <v>5650</v>
      </c>
    </row>
    <row r="20" spans="1:8" ht="19.5" customHeight="1">
      <c r="A20" s="231"/>
      <c r="B20" s="232"/>
      <c r="C20" s="232"/>
      <c r="D20" s="94" t="s">
        <v>89</v>
      </c>
      <c r="E20" s="39" t="s">
        <v>297</v>
      </c>
      <c r="F20" s="67">
        <v>150</v>
      </c>
      <c r="G20" s="150"/>
      <c r="H20" s="140">
        <v>1100</v>
      </c>
    </row>
    <row r="21" spans="1:8" ht="19.5" customHeight="1">
      <c r="A21" s="159"/>
      <c r="B21" s="160"/>
      <c r="C21" s="160"/>
      <c r="D21" s="94" t="s">
        <v>90</v>
      </c>
      <c r="E21" s="39" t="s">
        <v>298</v>
      </c>
      <c r="F21" s="67">
        <v>150</v>
      </c>
      <c r="G21" s="150"/>
      <c r="H21" s="140">
        <v>1700</v>
      </c>
    </row>
    <row r="22" spans="1:8" ht="19.5" customHeight="1">
      <c r="A22" s="231"/>
      <c r="B22" s="232"/>
      <c r="C22" s="232"/>
      <c r="D22" s="94" t="s">
        <v>91</v>
      </c>
      <c r="E22" s="39" t="s">
        <v>299</v>
      </c>
      <c r="F22" s="67">
        <v>100</v>
      </c>
      <c r="G22" s="150"/>
      <c r="H22" s="140">
        <v>1300</v>
      </c>
    </row>
    <row r="23" spans="1:8" ht="19.5" customHeight="1">
      <c r="A23" s="231"/>
      <c r="B23" s="232"/>
      <c r="C23" s="232"/>
      <c r="D23" s="94" t="s">
        <v>92</v>
      </c>
      <c r="E23" s="39" t="s">
        <v>300</v>
      </c>
      <c r="F23" s="67">
        <v>100</v>
      </c>
      <c r="G23" s="150"/>
      <c r="H23" s="140">
        <v>1700</v>
      </c>
    </row>
    <row r="24" spans="1:8" ht="19.5" customHeight="1">
      <c r="A24" s="231"/>
      <c r="B24" s="232"/>
      <c r="C24" s="232"/>
      <c r="D24" s="94" t="s">
        <v>93</v>
      </c>
      <c r="E24" s="39" t="s">
        <v>301</v>
      </c>
      <c r="F24" s="67">
        <v>150</v>
      </c>
      <c r="G24" s="150"/>
      <c r="H24" s="140">
        <v>1900</v>
      </c>
    </row>
    <row r="25" spans="1:8" ht="19.5" customHeight="1">
      <c r="A25" s="231"/>
      <c r="B25" s="232"/>
      <c r="C25" s="232"/>
      <c r="D25" s="94" t="s">
        <v>94</v>
      </c>
      <c r="E25" s="39" t="s">
        <v>302</v>
      </c>
      <c r="F25" s="67">
        <v>150</v>
      </c>
      <c r="G25" s="150"/>
      <c r="H25" s="140">
        <v>1850</v>
      </c>
    </row>
    <row r="26" spans="1:8" ht="19.5" customHeight="1">
      <c r="A26" s="231"/>
      <c r="B26" s="232"/>
      <c r="C26" s="232"/>
      <c r="D26" s="94" t="s">
        <v>95</v>
      </c>
      <c r="E26" s="39" t="s">
        <v>350</v>
      </c>
      <c r="F26" s="67">
        <v>400</v>
      </c>
      <c r="G26" s="150"/>
      <c r="H26" s="140">
        <v>4150</v>
      </c>
    </row>
    <row r="27" spans="1:8" ht="19.5" customHeight="1">
      <c r="A27" s="231"/>
      <c r="B27" s="232"/>
      <c r="C27" s="232"/>
      <c r="D27" s="94" t="s">
        <v>96</v>
      </c>
      <c r="E27" s="39" t="s">
        <v>303</v>
      </c>
      <c r="F27" s="67">
        <v>250</v>
      </c>
      <c r="G27" s="150"/>
      <c r="H27" s="140">
        <v>1900</v>
      </c>
    </row>
    <row r="28" spans="1:8" ht="19.5" customHeight="1">
      <c r="A28" s="231"/>
      <c r="B28" s="232"/>
      <c r="C28" s="232"/>
      <c r="D28" s="94" t="s">
        <v>97</v>
      </c>
      <c r="E28" s="39" t="s">
        <v>304</v>
      </c>
      <c r="F28" s="67">
        <v>150</v>
      </c>
      <c r="G28" s="150"/>
      <c r="H28" s="140">
        <v>1650</v>
      </c>
    </row>
    <row r="29" spans="1:8" ht="19.5" customHeight="1">
      <c r="A29" s="231"/>
      <c r="B29" s="232"/>
      <c r="C29" s="232"/>
      <c r="D29" s="94" t="s">
        <v>98</v>
      </c>
      <c r="E29" s="39" t="s">
        <v>305</v>
      </c>
      <c r="F29" s="67">
        <v>250</v>
      </c>
      <c r="G29" s="150"/>
      <c r="H29" s="140">
        <v>2850</v>
      </c>
    </row>
    <row r="30" spans="1:8" ht="19.5" customHeight="1">
      <c r="A30" s="231"/>
      <c r="B30" s="232"/>
      <c r="C30" s="232"/>
      <c r="D30" s="94" t="s">
        <v>99</v>
      </c>
      <c r="E30" s="39" t="s">
        <v>306</v>
      </c>
      <c r="F30" s="67">
        <v>150</v>
      </c>
      <c r="G30" s="150"/>
      <c r="H30" s="140">
        <v>1600</v>
      </c>
    </row>
    <row r="31" spans="1:8" ht="19.5" customHeight="1">
      <c r="A31" s="231"/>
      <c r="B31" s="232"/>
      <c r="C31" s="232"/>
      <c r="D31" s="94" t="s">
        <v>100</v>
      </c>
      <c r="E31" s="39" t="s">
        <v>417</v>
      </c>
      <c r="F31" s="67">
        <v>200</v>
      </c>
      <c r="G31" s="150"/>
      <c r="H31" s="140">
        <v>2100</v>
      </c>
    </row>
    <row r="32" spans="1:8" ht="19.5" customHeight="1">
      <c r="A32" s="159"/>
      <c r="B32" s="160"/>
      <c r="C32" s="160"/>
      <c r="D32" s="94" t="s">
        <v>101</v>
      </c>
      <c r="E32" s="39" t="s">
        <v>384</v>
      </c>
      <c r="F32" s="67">
        <v>400</v>
      </c>
      <c r="G32" s="150"/>
      <c r="H32" s="140">
        <v>5750</v>
      </c>
    </row>
    <row r="33" spans="1:8" ht="19.5" customHeight="1">
      <c r="A33" s="231"/>
      <c r="B33" s="232"/>
      <c r="C33" s="232"/>
      <c r="D33" s="94" t="s">
        <v>102</v>
      </c>
      <c r="E33" s="39" t="s">
        <v>307</v>
      </c>
      <c r="F33" s="67">
        <v>150</v>
      </c>
      <c r="G33" s="150"/>
      <c r="H33" s="140">
        <v>1400</v>
      </c>
    </row>
    <row r="34" spans="1:8" ht="19.5" customHeight="1">
      <c r="A34" s="50"/>
      <c r="B34" s="51"/>
      <c r="C34" s="51"/>
      <c r="D34" s="94" t="s">
        <v>103</v>
      </c>
      <c r="E34" s="39" t="s">
        <v>308</v>
      </c>
      <c r="F34" s="67">
        <v>250</v>
      </c>
      <c r="G34" s="150"/>
      <c r="H34" s="140">
        <v>1800</v>
      </c>
    </row>
    <row r="35" spans="1:8" ht="19.5" customHeight="1">
      <c r="A35" s="50"/>
      <c r="B35" s="51"/>
      <c r="C35" s="51"/>
      <c r="D35" s="94" t="s">
        <v>104</v>
      </c>
      <c r="E35" s="40" t="s">
        <v>351</v>
      </c>
      <c r="F35" s="82">
        <v>100</v>
      </c>
      <c r="G35" s="152"/>
      <c r="H35" s="138">
        <v>1950</v>
      </c>
    </row>
    <row r="36" spans="1:8" ht="19.5" customHeight="1">
      <c r="A36" s="50"/>
      <c r="B36" s="51"/>
      <c r="C36" s="51"/>
      <c r="D36" s="98" t="s">
        <v>105</v>
      </c>
      <c r="E36" s="39" t="s">
        <v>344</v>
      </c>
      <c r="F36" s="68">
        <v>100</v>
      </c>
      <c r="G36" s="153"/>
      <c r="H36" s="140">
        <v>2150</v>
      </c>
    </row>
    <row r="37" spans="1:8" ht="19.5" customHeight="1">
      <c r="A37" s="50"/>
      <c r="B37" s="51"/>
      <c r="C37" s="51"/>
      <c r="D37" s="98" t="s">
        <v>106</v>
      </c>
      <c r="E37" s="39" t="s">
        <v>345</v>
      </c>
      <c r="F37" s="68">
        <v>100</v>
      </c>
      <c r="G37" s="154"/>
      <c r="H37" s="138">
        <v>1900</v>
      </c>
    </row>
    <row r="38" spans="1:8" ht="19.5" customHeight="1">
      <c r="A38" s="136"/>
      <c r="B38" s="137"/>
      <c r="C38" s="137"/>
      <c r="D38" s="98" t="s">
        <v>107</v>
      </c>
      <c r="E38" s="39" t="s">
        <v>346</v>
      </c>
      <c r="F38" s="68">
        <v>50</v>
      </c>
      <c r="G38" s="154"/>
      <c r="H38" s="138">
        <v>850</v>
      </c>
    </row>
    <row r="39" spans="1:8" ht="19.5" customHeight="1">
      <c r="A39" s="136"/>
      <c r="B39" s="137"/>
      <c r="C39" s="137"/>
      <c r="D39" s="98" t="s">
        <v>108</v>
      </c>
      <c r="E39" s="39" t="s">
        <v>347</v>
      </c>
      <c r="F39" s="68">
        <v>100</v>
      </c>
      <c r="G39" s="154"/>
      <c r="H39" s="138">
        <v>2500</v>
      </c>
    </row>
    <row r="40" spans="1:8" ht="19.5" customHeight="1">
      <c r="A40" s="136"/>
      <c r="B40" s="137"/>
      <c r="C40" s="137"/>
      <c r="D40" s="98"/>
      <c r="E40" s="39" t="s">
        <v>348</v>
      </c>
      <c r="F40" s="68" t="s">
        <v>427</v>
      </c>
      <c r="G40" s="154"/>
      <c r="H40" s="138">
        <v>1150</v>
      </c>
    </row>
    <row r="41" spans="1:8" ht="19.5" customHeight="1">
      <c r="A41" s="136"/>
      <c r="B41" s="137"/>
      <c r="C41" s="137"/>
      <c r="D41" s="98"/>
      <c r="E41" s="39" t="s">
        <v>389</v>
      </c>
      <c r="F41" s="68" t="s">
        <v>427</v>
      </c>
      <c r="G41" s="154"/>
      <c r="H41" s="138">
        <v>500</v>
      </c>
    </row>
    <row r="42" spans="1:8" ht="19.5" customHeight="1">
      <c r="A42" s="136"/>
      <c r="B42" s="137"/>
      <c r="C42" s="137"/>
      <c r="D42" s="98"/>
      <c r="E42" s="39" t="s">
        <v>362</v>
      </c>
      <c r="F42" s="68" t="s">
        <v>427</v>
      </c>
      <c r="G42" s="154"/>
      <c r="H42" s="138">
        <v>200</v>
      </c>
    </row>
    <row r="43" spans="1:8" ht="19.5" customHeight="1">
      <c r="A43" s="136"/>
      <c r="B43" s="137"/>
      <c r="C43" s="137"/>
      <c r="D43" s="98"/>
      <c r="E43" s="40" t="s">
        <v>349</v>
      </c>
      <c r="F43" s="19" t="s">
        <v>427</v>
      </c>
      <c r="G43" s="57"/>
      <c r="H43" s="138">
        <v>650</v>
      </c>
    </row>
    <row r="44" spans="1:8" ht="19.5" customHeight="1">
      <c r="A44" s="136"/>
      <c r="B44" s="137"/>
      <c r="C44" s="137"/>
      <c r="D44" s="98" t="s">
        <v>109</v>
      </c>
      <c r="E44" s="39" t="s">
        <v>395</v>
      </c>
      <c r="F44" s="68">
        <v>50</v>
      </c>
      <c r="G44" s="154"/>
      <c r="H44" s="138">
        <v>1250</v>
      </c>
    </row>
    <row r="45" spans="1:8" ht="19.5" customHeight="1">
      <c r="A45" s="136"/>
      <c r="B45" s="137"/>
      <c r="C45" s="137"/>
      <c r="D45" s="98"/>
      <c r="E45" s="39"/>
      <c r="F45" s="68"/>
      <c r="G45" s="154"/>
      <c r="H45" s="138"/>
    </row>
    <row r="46" spans="1:8" ht="19.5" customHeight="1">
      <c r="A46" s="136"/>
      <c r="B46" s="137"/>
      <c r="C46" s="137"/>
      <c r="D46" s="98"/>
      <c r="E46" s="40"/>
      <c r="F46" s="82"/>
      <c r="G46" s="152"/>
      <c r="H46" s="138"/>
    </row>
    <row r="47" spans="1:8" ht="19.5" customHeight="1">
      <c r="A47" s="136"/>
      <c r="B47" s="137"/>
      <c r="C47" s="137"/>
      <c r="D47" s="100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40　店</v>
      </c>
      <c r="F48" s="20">
        <f>SUM(F5:F47)</f>
        <v>7150</v>
      </c>
      <c r="G48" s="20">
        <f>SUM(G5:G47)</f>
        <v>0</v>
      </c>
      <c r="H48" s="59">
        <f>SUM(H5:H47)</f>
        <v>81250</v>
      </c>
    </row>
    <row r="49" spans="1:8" s="17" customFormat="1" ht="19.5" customHeight="1">
      <c r="A49" s="219" t="s">
        <v>429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6:H48">
      <formula1>F46</formula1>
    </dataValidation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A3:H3 H49 H36:H45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126" t="s">
        <v>30</v>
      </c>
      <c r="E1" s="287"/>
      <c r="F1" s="288"/>
      <c r="G1" s="125" t="s">
        <v>213</v>
      </c>
      <c r="H1" s="215"/>
    </row>
    <row r="2" spans="1:8" s="3" customFormat="1" ht="39.75" customHeight="1">
      <c r="A2" s="294"/>
      <c r="B2" s="295"/>
      <c r="C2" s="296"/>
      <c r="D2" s="126" t="s">
        <v>31</v>
      </c>
      <c r="E2" s="289"/>
      <c r="F2" s="288"/>
      <c r="G2" s="125" t="s">
        <v>2</v>
      </c>
      <c r="H2" s="220">
        <f>SUM(A6+A17)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2"/>
      <c r="H3" s="301"/>
    </row>
    <row r="4" spans="1:8" s="5" customFormat="1" ht="19.5" customHeight="1">
      <c r="A4" s="290" t="s">
        <v>33</v>
      </c>
      <c r="B4" s="268"/>
      <c r="C4" s="291"/>
      <c r="D4" s="300" t="s">
        <v>29</v>
      </c>
      <c r="E4" s="269"/>
      <c r="F4" s="208" t="s">
        <v>34</v>
      </c>
      <c r="G4" s="218" t="s">
        <v>366</v>
      </c>
      <c r="H4" s="216" t="s">
        <v>32</v>
      </c>
    </row>
    <row r="5" spans="1:8" ht="19.5" customHeight="1">
      <c r="A5" s="158" t="s">
        <v>24</v>
      </c>
      <c r="B5" s="38"/>
      <c r="C5" s="38"/>
      <c r="D5" s="93" t="s">
        <v>110</v>
      </c>
      <c r="E5" s="43" t="s">
        <v>288</v>
      </c>
      <c r="F5" s="23">
        <v>650</v>
      </c>
      <c r="G5" s="155"/>
      <c r="H5" s="142">
        <v>4900</v>
      </c>
    </row>
    <row r="6" spans="1:8" ht="19.5" customHeight="1">
      <c r="A6" s="159">
        <f>SUM(G14)</f>
        <v>0</v>
      </c>
      <c r="B6" s="160" t="s">
        <v>22</v>
      </c>
      <c r="C6" s="160">
        <f>SUM(F14)</f>
        <v>1500</v>
      </c>
      <c r="D6" s="94" t="s">
        <v>111</v>
      </c>
      <c r="E6" s="39" t="s">
        <v>289</v>
      </c>
      <c r="F6" s="24">
        <v>150</v>
      </c>
      <c r="G6" s="156"/>
      <c r="H6" s="140">
        <v>1700</v>
      </c>
    </row>
    <row r="7" spans="1:8" ht="19.5" customHeight="1">
      <c r="A7" s="159"/>
      <c r="B7" s="160"/>
      <c r="C7" s="160"/>
      <c r="D7" s="94" t="s">
        <v>112</v>
      </c>
      <c r="E7" s="39" t="s">
        <v>290</v>
      </c>
      <c r="F7" s="24">
        <v>700</v>
      </c>
      <c r="G7" s="156"/>
      <c r="H7" s="140">
        <v>5450</v>
      </c>
    </row>
    <row r="8" spans="1:8" ht="19.5" customHeight="1">
      <c r="A8" s="161"/>
      <c r="B8" s="162"/>
      <c r="C8" s="162"/>
      <c r="D8" s="101"/>
      <c r="E8" s="46"/>
      <c r="F8" s="85"/>
      <c r="G8" s="157"/>
      <c r="H8" s="140"/>
    </row>
    <row r="9" spans="1:8" ht="19.5" customHeight="1">
      <c r="A9" s="159"/>
      <c r="B9" s="160"/>
      <c r="C9" s="160"/>
      <c r="D9" s="94"/>
      <c r="E9" s="111"/>
      <c r="F9" s="71"/>
      <c r="G9" s="164"/>
      <c r="H9" s="140"/>
    </row>
    <row r="10" spans="1:8" ht="19.5" customHeight="1">
      <c r="A10" s="159"/>
      <c r="B10" s="160"/>
      <c r="C10" s="160"/>
      <c r="D10" s="94"/>
      <c r="E10" s="111"/>
      <c r="F10" s="71"/>
      <c r="G10" s="164"/>
      <c r="H10" s="140"/>
    </row>
    <row r="11" spans="1:8" ht="19.5" customHeight="1">
      <c r="A11" s="159"/>
      <c r="B11" s="160"/>
      <c r="C11" s="160"/>
      <c r="D11" s="94"/>
      <c r="E11" s="111"/>
      <c r="F11" s="71"/>
      <c r="G11" s="164"/>
      <c r="H11" s="140"/>
    </row>
    <row r="12" spans="1:8" ht="19.5" customHeight="1">
      <c r="A12" s="159"/>
      <c r="B12" s="160"/>
      <c r="C12" s="160"/>
      <c r="D12" s="94"/>
      <c r="E12" s="111"/>
      <c r="F12" s="71"/>
      <c r="G12" s="164"/>
      <c r="H12" s="140"/>
    </row>
    <row r="13" spans="1:8" ht="19.5" customHeight="1">
      <c r="A13" s="159"/>
      <c r="B13" s="160"/>
      <c r="C13" s="160"/>
      <c r="D13" s="94"/>
      <c r="E13" s="111"/>
      <c r="F13" s="71"/>
      <c r="G13" s="164"/>
      <c r="H13" s="140"/>
    </row>
    <row r="14" spans="1:8" ht="19.5" customHeight="1">
      <c r="A14" s="233"/>
      <c r="B14" s="234"/>
      <c r="C14" s="234"/>
      <c r="D14" s="96"/>
      <c r="E14" s="44" t="str">
        <f>CONCATENATE(FIXED(COUNTA(E5:E13),0,0),"　店")</f>
        <v>3　店</v>
      </c>
      <c r="F14" s="20">
        <f>SUM(F5:F13)</f>
        <v>1500</v>
      </c>
      <c r="G14" s="20">
        <f>SUM(G5:G13)</f>
        <v>0</v>
      </c>
      <c r="H14" s="58">
        <f>SUM(H5:H13)</f>
        <v>12050</v>
      </c>
    </row>
    <row r="15" spans="1:8" ht="19.5" customHeight="1">
      <c r="A15" s="235"/>
      <c r="B15" s="236"/>
      <c r="C15" s="236"/>
      <c r="D15" s="100"/>
      <c r="E15" s="40"/>
      <c r="F15" s="21"/>
      <c r="G15" s="14"/>
      <c r="H15" s="138"/>
    </row>
    <row r="16" spans="1:8" ht="19.5" customHeight="1">
      <c r="A16" s="158" t="s">
        <v>9</v>
      </c>
      <c r="B16" s="38"/>
      <c r="C16" s="38"/>
      <c r="D16" s="93" t="s">
        <v>113</v>
      </c>
      <c r="E16" s="110" t="s">
        <v>401</v>
      </c>
      <c r="F16" s="70">
        <v>1200</v>
      </c>
      <c r="G16" s="163"/>
      <c r="H16" s="139">
        <v>7350</v>
      </c>
    </row>
    <row r="17" spans="1:8" ht="19.5" customHeight="1">
      <c r="A17" s="159">
        <f>SUM(G48)</f>
        <v>0</v>
      </c>
      <c r="B17" s="160" t="s">
        <v>22</v>
      </c>
      <c r="C17" s="160">
        <f>SUM(F48)</f>
        <v>8650</v>
      </c>
      <c r="D17" s="94" t="s">
        <v>114</v>
      </c>
      <c r="E17" s="111" t="s">
        <v>222</v>
      </c>
      <c r="F17" s="71">
        <v>650</v>
      </c>
      <c r="G17" s="164"/>
      <c r="H17" s="140">
        <v>3950</v>
      </c>
    </row>
    <row r="18" spans="1:8" ht="19.5" customHeight="1">
      <c r="A18" s="159"/>
      <c r="B18" s="160"/>
      <c r="C18" s="160"/>
      <c r="D18" s="94" t="s">
        <v>115</v>
      </c>
      <c r="E18" s="111" t="s">
        <v>402</v>
      </c>
      <c r="F18" s="71">
        <v>300</v>
      </c>
      <c r="G18" s="164"/>
      <c r="H18" s="140">
        <v>2000</v>
      </c>
    </row>
    <row r="19" spans="1:8" ht="19.5" customHeight="1">
      <c r="A19" s="159"/>
      <c r="B19" s="160"/>
      <c r="C19" s="160"/>
      <c r="D19" s="94" t="s">
        <v>116</v>
      </c>
      <c r="E19" s="111" t="s">
        <v>223</v>
      </c>
      <c r="F19" s="71">
        <v>400</v>
      </c>
      <c r="G19" s="164"/>
      <c r="H19" s="140">
        <v>2400</v>
      </c>
    </row>
    <row r="20" spans="1:8" ht="19.5" customHeight="1">
      <c r="A20" s="159"/>
      <c r="B20" s="160"/>
      <c r="C20" s="160"/>
      <c r="D20" s="94" t="s">
        <v>117</v>
      </c>
      <c r="E20" s="111" t="s">
        <v>403</v>
      </c>
      <c r="F20" s="71">
        <v>400</v>
      </c>
      <c r="G20" s="164"/>
      <c r="H20" s="140">
        <v>3650</v>
      </c>
    </row>
    <row r="21" spans="1:8" ht="19.5" customHeight="1">
      <c r="A21" s="159"/>
      <c r="B21" s="160"/>
      <c r="C21" s="160"/>
      <c r="D21" s="94" t="s">
        <v>420</v>
      </c>
      <c r="E21" s="111" t="s">
        <v>419</v>
      </c>
      <c r="F21" s="71">
        <v>250</v>
      </c>
      <c r="G21" s="164"/>
      <c r="H21" s="140">
        <v>2050</v>
      </c>
    </row>
    <row r="22" spans="1:8" ht="19.5" customHeight="1">
      <c r="A22" s="159"/>
      <c r="B22" s="160"/>
      <c r="C22" s="160"/>
      <c r="D22" s="94" t="s">
        <v>118</v>
      </c>
      <c r="E22" s="111" t="s">
        <v>279</v>
      </c>
      <c r="F22" s="71">
        <v>1000</v>
      </c>
      <c r="G22" s="164"/>
      <c r="H22" s="140">
        <v>10950</v>
      </c>
    </row>
    <row r="23" spans="1:8" ht="19.5" customHeight="1">
      <c r="A23" s="159"/>
      <c r="B23" s="160"/>
      <c r="C23" s="160"/>
      <c r="D23" s="94" t="s">
        <v>418</v>
      </c>
      <c r="E23" s="111" t="s">
        <v>224</v>
      </c>
      <c r="F23" s="71">
        <v>450</v>
      </c>
      <c r="G23" s="164"/>
      <c r="H23" s="140">
        <v>2200</v>
      </c>
    </row>
    <row r="24" spans="1:8" ht="19.5" customHeight="1">
      <c r="A24" s="159"/>
      <c r="B24" s="160"/>
      <c r="C24" s="160"/>
      <c r="D24" s="94" t="s">
        <v>119</v>
      </c>
      <c r="E24" s="111" t="s">
        <v>225</v>
      </c>
      <c r="F24" s="71">
        <v>150</v>
      </c>
      <c r="G24" s="164"/>
      <c r="H24" s="140">
        <v>1800</v>
      </c>
    </row>
    <row r="25" spans="1:8" ht="19.5" customHeight="1">
      <c r="A25" s="159"/>
      <c r="B25" s="160"/>
      <c r="C25" s="160"/>
      <c r="D25" s="94" t="s">
        <v>120</v>
      </c>
      <c r="E25" s="111" t="s">
        <v>280</v>
      </c>
      <c r="F25" s="71">
        <v>50</v>
      </c>
      <c r="G25" s="164"/>
      <c r="H25" s="140">
        <v>950</v>
      </c>
    </row>
    <row r="26" spans="1:8" ht="19.5" customHeight="1">
      <c r="A26" s="159"/>
      <c r="B26" s="160"/>
      <c r="C26" s="160"/>
      <c r="D26" s="94" t="s">
        <v>121</v>
      </c>
      <c r="E26" s="111" t="s">
        <v>281</v>
      </c>
      <c r="F26" s="71">
        <v>100</v>
      </c>
      <c r="G26" s="164"/>
      <c r="H26" s="140">
        <v>1950</v>
      </c>
    </row>
    <row r="27" spans="1:8" ht="19.5" customHeight="1">
      <c r="A27" s="159"/>
      <c r="B27" s="160"/>
      <c r="C27" s="160"/>
      <c r="D27" s="94" t="s">
        <v>122</v>
      </c>
      <c r="E27" s="111" t="s">
        <v>282</v>
      </c>
      <c r="F27" s="71">
        <v>50</v>
      </c>
      <c r="G27" s="164"/>
      <c r="H27" s="140">
        <v>1200</v>
      </c>
    </row>
    <row r="28" spans="1:8" ht="19.5" customHeight="1">
      <c r="A28" s="159"/>
      <c r="B28" s="160"/>
      <c r="C28" s="160"/>
      <c r="D28" s="94" t="s">
        <v>123</v>
      </c>
      <c r="E28" s="111" t="s">
        <v>226</v>
      </c>
      <c r="F28" s="71">
        <v>300</v>
      </c>
      <c r="G28" s="164"/>
      <c r="H28" s="140">
        <v>2100</v>
      </c>
    </row>
    <row r="29" spans="1:8" ht="19.5" customHeight="1">
      <c r="A29" s="159"/>
      <c r="B29" s="160"/>
      <c r="C29" s="160"/>
      <c r="D29" s="94" t="s">
        <v>124</v>
      </c>
      <c r="E29" s="111" t="s">
        <v>283</v>
      </c>
      <c r="F29" s="71">
        <v>250</v>
      </c>
      <c r="G29" s="164"/>
      <c r="H29" s="140">
        <v>1700</v>
      </c>
    </row>
    <row r="30" spans="1:8" ht="19.5" customHeight="1">
      <c r="A30" s="159"/>
      <c r="B30" s="160"/>
      <c r="C30" s="160"/>
      <c r="D30" s="94" t="s">
        <v>125</v>
      </c>
      <c r="E30" s="111" t="s">
        <v>284</v>
      </c>
      <c r="F30" s="71">
        <v>200</v>
      </c>
      <c r="G30" s="164"/>
      <c r="H30" s="140">
        <v>2000</v>
      </c>
    </row>
    <row r="31" spans="1:8" ht="19.5" customHeight="1">
      <c r="A31" s="159"/>
      <c r="B31" s="160"/>
      <c r="C31" s="160"/>
      <c r="D31" s="94" t="s">
        <v>126</v>
      </c>
      <c r="E31" s="111" t="s">
        <v>404</v>
      </c>
      <c r="F31" s="71">
        <v>100</v>
      </c>
      <c r="G31" s="164"/>
      <c r="H31" s="140">
        <v>1950</v>
      </c>
    </row>
    <row r="32" spans="1:8" ht="19.5" customHeight="1">
      <c r="A32" s="159"/>
      <c r="B32" s="160"/>
      <c r="C32" s="160"/>
      <c r="D32" s="94" t="s">
        <v>127</v>
      </c>
      <c r="E32" s="111" t="s">
        <v>405</v>
      </c>
      <c r="F32" s="71">
        <v>200</v>
      </c>
      <c r="G32" s="164"/>
      <c r="H32" s="140">
        <v>1800</v>
      </c>
    </row>
    <row r="33" spans="1:8" ht="19.5" customHeight="1">
      <c r="A33" s="159"/>
      <c r="B33" s="160"/>
      <c r="C33" s="160"/>
      <c r="D33" s="94" t="s">
        <v>128</v>
      </c>
      <c r="E33" s="111" t="s">
        <v>406</v>
      </c>
      <c r="F33" s="72">
        <v>100</v>
      </c>
      <c r="G33" s="165"/>
      <c r="H33" s="140">
        <v>1800</v>
      </c>
    </row>
    <row r="34" spans="1:8" ht="19.5" customHeight="1">
      <c r="A34" s="159"/>
      <c r="B34" s="160"/>
      <c r="C34" s="160"/>
      <c r="D34" s="94" t="s">
        <v>129</v>
      </c>
      <c r="E34" s="111" t="s">
        <v>407</v>
      </c>
      <c r="F34" s="71">
        <v>300</v>
      </c>
      <c r="G34" s="164"/>
      <c r="H34" s="140">
        <v>1900</v>
      </c>
    </row>
    <row r="35" spans="1:8" ht="19.5" customHeight="1">
      <c r="A35" s="159"/>
      <c r="B35" s="160"/>
      <c r="C35" s="160"/>
      <c r="D35" s="94" t="s">
        <v>130</v>
      </c>
      <c r="E35" s="111" t="s">
        <v>285</v>
      </c>
      <c r="F35" s="71">
        <v>500</v>
      </c>
      <c r="G35" s="164"/>
      <c r="H35" s="140">
        <v>4450</v>
      </c>
    </row>
    <row r="36" spans="1:8" ht="19.5" customHeight="1">
      <c r="A36" s="159"/>
      <c r="B36" s="160"/>
      <c r="C36" s="160"/>
      <c r="D36" s="94" t="s">
        <v>131</v>
      </c>
      <c r="E36" s="111" t="s">
        <v>286</v>
      </c>
      <c r="F36" s="71">
        <v>100</v>
      </c>
      <c r="G36" s="164"/>
      <c r="H36" s="140">
        <v>1250</v>
      </c>
    </row>
    <row r="37" spans="1:8" ht="19.5" customHeight="1">
      <c r="A37" s="159"/>
      <c r="B37" s="160"/>
      <c r="C37" s="160"/>
      <c r="D37" s="94" t="s">
        <v>132</v>
      </c>
      <c r="E37" s="111" t="s">
        <v>287</v>
      </c>
      <c r="F37" s="71">
        <v>400</v>
      </c>
      <c r="G37" s="164"/>
      <c r="H37" s="140">
        <v>4300</v>
      </c>
    </row>
    <row r="38" spans="1:8" ht="19.5" customHeight="1">
      <c r="A38" s="159"/>
      <c r="B38" s="160"/>
      <c r="C38" s="160"/>
      <c r="D38" s="94" t="s">
        <v>133</v>
      </c>
      <c r="E38" s="86" t="s">
        <v>352</v>
      </c>
      <c r="F38" s="73">
        <v>300</v>
      </c>
      <c r="G38" s="166"/>
      <c r="H38" s="140">
        <v>2750</v>
      </c>
    </row>
    <row r="39" spans="1:8" ht="19.5" customHeight="1">
      <c r="A39" s="159"/>
      <c r="B39" s="160"/>
      <c r="C39" s="160"/>
      <c r="D39" s="94" t="s">
        <v>134</v>
      </c>
      <c r="E39" s="86" t="s">
        <v>353</v>
      </c>
      <c r="F39" s="73">
        <v>250</v>
      </c>
      <c r="G39" s="166"/>
      <c r="H39" s="140">
        <v>1600</v>
      </c>
    </row>
    <row r="40" spans="1:8" ht="19.5" customHeight="1">
      <c r="A40" s="159"/>
      <c r="B40" s="160"/>
      <c r="C40" s="160"/>
      <c r="D40" s="94" t="s">
        <v>135</v>
      </c>
      <c r="E40" s="86" t="s">
        <v>354</v>
      </c>
      <c r="F40" s="74">
        <v>500</v>
      </c>
      <c r="G40" s="167"/>
      <c r="H40" s="140">
        <v>3750</v>
      </c>
    </row>
    <row r="41" spans="1:8" ht="19.5" customHeight="1">
      <c r="A41" s="159"/>
      <c r="B41" s="160"/>
      <c r="C41" s="160"/>
      <c r="D41" s="94" t="s">
        <v>136</v>
      </c>
      <c r="E41" s="86" t="s">
        <v>341</v>
      </c>
      <c r="F41" s="74">
        <v>50</v>
      </c>
      <c r="G41" s="167"/>
      <c r="H41" s="140">
        <v>1100</v>
      </c>
    </row>
    <row r="42" spans="1:8" ht="19.5" customHeight="1">
      <c r="A42" s="159"/>
      <c r="B42" s="160"/>
      <c r="C42" s="160"/>
      <c r="D42" s="94" t="s">
        <v>137</v>
      </c>
      <c r="E42" s="86" t="s">
        <v>342</v>
      </c>
      <c r="F42" s="73">
        <v>50</v>
      </c>
      <c r="G42" s="166"/>
      <c r="H42" s="140">
        <v>1050</v>
      </c>
    </row>
    <row r="43" spans="1:8" ht="19.5" customHeight="1">
      <c r="A43" s="159"/>
      <c r="B43" s="160"/>
      <c r="C43" s="160"/>
      <c r="D43" s="94" t="s">
        <v>138</v>
      </c>
      <c r="E43" s="86" t="s">
        <v>343</v>
      </c>
      <c r="F43" s="73">
        <v>50</v>
      </c>
      <c r="G43" s="166"/>
      <c r="H43" s="140">
        <v>350</v>
      </c>
    </row>
    <row r="44" spans="1:8" ht="19.5" customHeight="1">
      <c r="A44" s="159"/>
      <c r="B44" s="160"/>
      <c r="C44" s="160"/>
      <c r="D44" s="95"/>
      <c r="E44" s="39"/>
      <c r="F44" s="11"/>
      <c r="G44" s="56"/>
      <c r="H44" s="140"/>
    </row>
    <row r="45" spans="1:8" ht="19.5" customHeight="1">
      <c r="A45" s="159"/>
      <c r="B45" s="160"/>
      <c r="C45" s="160"/>
      <c r="D45" s="95"/>
      <c r="E45" s="39"/>
      <c r="F45" s="11"/>
      <c r="G45" s="56"/>
      <c r="H45" s="140"/>
    </row>
    <row r="46" spans="1:8" ht="19.5" customHeight="1">
      <c r="A46" s="159"/>
      <c r="B46" s="160"/>
      <c r="C46" s="160"/>
      <c r="D46" s="95"/>
      <c r="E46" s="39"/>
      <c r="F46" s="11"/>
      <c r="G46" s="56"/>
      <c r="H46" s="140"/>
    </row>
    <row r="47" spans="1:8" ht="19.5" customHeight="1">
      <c r="A47" s="168"/>
      <c r="B47" s="169"/>
      <c r="C47" s="169"/>
      <c r="D47" s="100"/>
      <c r="E47" s="40"/>
      <c r="F47" s="14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CONCATENATE(FIXED(COUNTA(E16:E47),0,0),"　店")</f>
        <v>28　店</v>
      </c>
      <c r="F48" s="13">
        <f>SUM(F16:F47)</f>
        <v>8650</v>
      </c>
      <c r="G48" s="13">
        <f>SUM(G16:G47)</f>
        <v>0</v>
      </c>
      <c r="H48" s="59">
        <f>SUM(H16:H47)</f>
        <v>74300</v>
      </c>
    </row>
    <row r="49" spans="1:8" s="17" customFormat="1" ht="19.5" customHeight="1">
      <c r="A49" s="219" t="s">
        <v>429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operator="lessThanOrEqual" allowBlank="1" showInputMessage="1" showErrorMessage="1" sqref="A3:H3 H49 H5:H13 H16:H43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35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126" t="s">
        <v>30</v>
      </c>
      <c r="E1" s="287"/>
      <c r="F1" s="288"/>
      <c r="G1" s="125" t="s">
        <v>213</v>
      </c>
      <c r="H1" s="215"/>
    </row>
    <row r="2" spans="1:8" s="3" customFormat="1" ht="39.75" customHeight="1">
      <c r="A2" s="294"/>
      <c r="B2" s="295"/>
      <c r="C2" s="296"/>
      <c r="D2" s="126" t="s">
        <v>31</v>
      </c>
      <c r="E2" s="289"/>
      <c r="F2" s="288"/>
      <c r="G2" s="125" t="s">
        <v>2</v>
      </c>
      <c r="H2" s="220">
        <f>SUM(A6,A16,A35)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2"/>
      <c r="H3" s="301"/>
    </row>
    <row r="4" spans="1:8" s="5" customFormat="1" ht="19.5" customHeight="1">
      <c r="A4" s="290" t="s">
        <v>33</v>
      </c>
      <c r="B4" s="268"/>
      <c r="C4" s="291"/>
      <c r="D4" s="300" t="s">
        <v>29</v>
      </c>
      <c r="E4" s="269"/>
      <c r="F4" s="208" t="s">
        <v>34</v>
      </c>
      <c r="G4" s="218" t="s">
        <v>366</v>
      </c>
      <c r="H4" s="216" t="s">
        <v>32</v>
      </c>
    </row>
    <row r="5" spans="1:8" ht="19.5" customHeight="1">
      <c r="A5" s="180" t="s">
        <v>18</v>
      </c>
      <c r="B5" s="181"/>
      <c r="C5" s="181"/>
      <c r="D5" s="99" t="s">
        <v>139</v>
      </c>
      <c r="E5" s="108" t="s">
        <v>337</v>
      </c>
      <c r="F5" s="81">
        <v>500</v>
      </c>
      <c r="G5" s="129"/>
      <c r="H5" s="142">
        <v>7050</v>
      </c>
    </row>
    <row r="6" spans="1:8" ht="19.5" customHeight="1">
      <c r="A6" s="159">
        <f>SUM(G13)</f>
        <v>0</v>
      </c>
      <c r="B6" s="160" t="s">
        <v>22</v>
      </c>
      <c r="C6" s="160">
        <f>SUM(F13)</f>
        <v>500</v>
      </c>
      <c r="D6" s="95"/>
      <c r="E6" s="36"/>
      <c r="F6" s="19"/>
      <c r="G6" s="56"/>
      <c r="H6" s="140"/>
    </row>
    <row r="7" spans="1:8" ht="19.5" customHeight="1">
      <c r="A7" s="52"/>
      <c r="B7" s="53"/>
      <c r="C7" s="53"/>
      <c r="D7" s="95"/>
      <c r="E7" s="36"/>
      <c r="F7" s="19"/>
      <c r="G7" s="56"/>
      <c r="H7" s="140"/>
    </row>
    <row r="8" spans="1:8" ht="19.5" customHeight="1">
      <c r="A8" s="52"/>
      <c r="B8" s="53"/>
      <c r="C8" s="53"/>
      <c r="D8" s="95"/>
      <c r="E8" s="36"/>
      <c r="F8" s="19"/>
      <c r="G8" s="56"/>
      <c r="H8" s="140"/>
    </row>
    <row r="9" spans="1:8" ht="19.5" customHeight="1">
      <c r="A9" s="52"/>
      <c r="B9" s="53"/>
      <c r="C9" s="53"/>
      <c r="D9" s="95"/>
      <c r="E9" s="36"/>
      <c r="F9" s="19"/>
      <c r="G9" s="56"/>
      <c r="H9" s="140"/>
    </row>
    <row r="10" spans="1:8" ht="19.5" customHeight="1">
      <c r="A10" s="52"/>
      <c r="B10" s="53"/>
      <c r="C10" s="53"/>
      <c r="D10" s="95"/>
      <c r="E10" s="36"/>
      <c r="F10" s="19"/>
      <c r="G10" s="56"/>
      <c r="H10" s="140"/>
    </row>
    <row r="11" spans="1:8" ht="19.5" customHeight="1">
      <c r="A11" s="52"/>
      <c r="B11" s="53"/>
      <c r="C11" s="53"/>
      <c r="D11" s="95"/>
      <c r="E11" s="36"/>
      <c r="F11" s="19"/>
      <c r="G11" s="56"/>
      <c r="H11" s="140"/>
    </row>
    <row r="12" spans="1:8" ht="19.5" customHeight="1">
      <c r="A12" s="182"/>
      <c r="B12" s="183"/>
      <c r="C12" s="183"/>
      <c r="D12" s="97"/>
      <c r="E12" s="184"/>
      <c r="F12" s="22"/>
      <c r="G12" s="75"/>
      <c r="H12" s="141"/>
    </row>
    <row r="13" spans="1:8" s="17" customFormat="1" ht="19.5" customHeight="1">
      <c r="A13" s="12"/>
      <c r="B13" s="34"/>
      <c r="C13" s="34"/>
      <c r="D13" s="96"/>
      <c r="E13" s="16" t="str">
        <f>CONCATENATE(FIXED(COUNTA(E5:E12),0,0),"　店")</f>
        <v>1　店</v>
      </c>
      <c r="F13" s="20">
        <f>SUM(F5:F12)</f>
        <v>500</v>
      </c>
      <c r="G13" s="20">
        <f>SUM(G5:G12)</f>
        <v>0</v>
      </c>
      <c r="H13" s="58">
        <f>SUM(H5:H12)</f>
        <v>7050</v>
      </c>
    </row>
    <row r="14" spans="1:8" s="17" customFormat="1" ht="19.5" customHeight="1">
      <c r="A14" s="173"/>
      <c r="B14" s="174"/>
      <c r="C14" s="174"/>
      <c r="D14" s="175"/>
      <c r="E14" s="176"/>
      <c r="F14" s="177"/>
      <c r="G14" s="178"/>
      <c r="H14" s="179"/>
    </row>
    <row r="15" spans="1:8" ht="19.5" customHeight="1">
      <c r="A15" s="158" t="s">
        <v>10</v>
      </c>
      <c r="B15" s="38"/>
      <c r="C15" s="38"/>
      <c r="D15" s="93" t="s">
        <v>140</v>
      </c>
      <c r="E15" s="38" t="s">
        <v>274</v>
      </c>
      <c r="F15" s="26">
        <v>1350</v>
      </c>
      <c r="G15" s="170"/>
      <c r="H15" s="139">
        <v>12200</v>
      </c>
    </row>
    <row r="16" spans="1:8" ht="19.5" customHeight="1">
      <c r="A16" s="159">
        <f>SUM(G32)</f>
        <v>0</v>
      </c>
      <c r="B16" s="160" t="s">
        <v>22</v>
      </c>
      <c r="C16" s="160">
        <f>SUM(F32)</f>
        <v>3050</v>
      </c>
      <c r="D16" s="94" t="s">
        <v>141</v>
      </c>
      <c r="E16" s="36" t="s">
        <v>424</v>
      </c>
      <c r="F16" s="27">
        <v>450</v>
      </c>
      <c r="G16" s="171"/>
      <c r="H16" s="140">
        <v>4850</v>
      </c>
    </row>
    <row r="17" spans="1:8" ht="19.5" customHeight="1">
      <c r="A17" s="159"/>
      <c r="B17" s="160"/>
      <c r="C17" s="160"/>
      <c r="D17" s="94" t="s">
        <v>142</v>
      </c>
      <c r="E17" s="36" t="s">
        <v>275</v>
      </c>
      <c r="F17" s="27">
        <v>250</v>
      </c>
      <c r="G17" s="171"/>
      <c r="H17" s="140">
        <v>3900</v>
      </c>
    </row>
    <row r="18" spans="1:8" ht="19.5" customHeight="1">
      <c r="A18" s="159"/>
      <c r="B18" s="160"/>
      <c r="C18" s="160"/>
      <c r="D18" s="94" t="s">
        <v>143</v>
      </c>
      <c r="E18" s="36" t="s">
        <v>276</v>
      </c>
      <c r="F18" s="27">
        <v>100</v>
      </c>
      <c r="G18" s="171"/>
      <c r="H18" s="140">
        <v>1150</v>
      </c>
    </row>
    <row r="19" spans="1:8" ht="19.5" customHeight="1">
      <c r="A19" s="185"/>
      <c r="B19" s="36"/>
      <c r="C19" s="36"/>
      <c r="D19" s="94" t="s">
        <v>144</v>
      </c>
      <c r="E19" s="109" t="s">
        <v>277</v>
      </c>
      <c r="F19" s="28">
        <v>450</v>
      </c>
      <c r="G19" s="172"/>
      <c r="H19" s="140">
        <v>4900</v>
      </c>
    </row>
    <row r="20" spans="1:8" ht="19.5" customHeight="1">
      <c r="A20" s="52"/>
      <c r="B20" s="53"/>
      <c r="C20" s="53"/>
      <c r="D20" s="94" t="s">
        <v>145</v>
      </c>
      <c r="E20" s="109" t="s">
        <v>338</v>
      </c>
      <c r="F20" s="28">
        <v>100</v>
      </c>
      <c r="G20" s="172"/>
      <c r="H20" s="140">
        <v>1450</v>
      </c>
    </row>
    <row r="21" spans="1:8" ht="19.5" customHeight="1">
      <c r="A21" s="159"/>
      <c r="B21" s="160"/>
      <c r="C21" s="160"/>
      <c r="D21" s="94" t="s">
        <v>146</v>
      </c>
      <c r="E21" s="109" t="s">
        <v>339</v>
      </c>
      <c r="F21" s="28">
        <v>50</v>
      </c>
      <c r="G21" s="172"/>
      <c r="H21" s="140">
        <v>1350</v>
      </c>
    </row>
    <row r="22" spans="1:8" ht="19.5" customHeight="1">
      <c r="A22" s="159"/>
      <c r="B22" s="160"/>
      <c r="C22" s="160"/>
      <c r="D22" s="94" t="s">
        <v>147</v>
      </c>
      <c r="E22" s="109" t="s">
        <v>278</v>
      </c>
      <c r="F22" s="28">
        <v>150</v>
      </c>
      <c r="G22" s="172"/>
      <c r="H22" s="140">
        <v>2050</v>
      </c>
    </row>
    <row r="23" spans="1:8" ht="19.5" customHeight="1">
      <c r="A23" s="159"/>
      <c r="B23" s="160"/>
      <c r="C23" s="160"/>
      <c r="D23" s="94" t="s">
        <v>148</v>
      </c>
      <c r="E23" s="109" t="s">
        <v>340</v>
      </c>
      <c r="F23" s="28">
        <v>150</v>
      </c>
      <c r="G23" s="172"/>
      <c r="H23" s="140">
        <v>1650</v>
      </c>
    </row>
    <row r="24" spans="1:8" ht="19.5" customHeight="1">
      <c r="A24" s="159"/>
      <c r="B24" s="160"/>
      <c r="C24" s="160"/>
      <c r="D24" s="94"/>
      <c r="E24" s="36"/>
      <c r="F24" s="28"/>
      <c r="G24" s="172"/>
      <c r="H24" s="140"/>
    </row>
    <row r="25" spans="1:8" ht="19.5" customHeight="1">
      <c r="A25" s="159"/>
      <c r="B25" s="160"/>
      <c r="C25" s="160"/>
      <c r="D25" s="94"/>
      <c r="E25" s="36"/>
      <c r="F25" s="28"/>
      <c r="G25" s="172"/>
      <c r="H25" s="140"/>
    </row>
    <row r="26" spans="1:8" ht="19.5" customHeight="1">
      <c r="A26" s="159"/>
      <c r="B26" s="160"/>
      <c r="C26" s="160"/>
      <c r="D26" s="94"/>
      <c r="E26" s="36"/>
      <c r="F26" s="28"/>
      <c r="G26" s="172"/>
      <c r="H26" s="140"/>
    </row>
    <row r="27" spans="1:8" ht="19.5" customHeight="1">
      <c r="A27" s="159"/>
      <c r="B27" s="160"/>
      <c r="C27" s="160"/>
      <c r="D27" s="94"/>
      <c r="E27" s="36"/>
      <c r="F27" s="28"/>
      <c r="G27" s="172"/>
      <c r="H27" s="140"/>
    </row>
    <row r="28" spans="1:8" ht="19.5" customHeight="1">
      <c r="A28" s="159"/>
      <c r="B28" s="160"/>
      <c r="C28" s="160"/>
      <c r="D28" s="94"/>
      <c r="E28" s="36"/>
      <c r="F28" s="28"/>
      <c r="G28" s="172"/>
      <c r="H28" s="140"/>
    </row>
    <row r="29" spans="1:8" ht="19.5" customHeight="1">
      <c r="A29" s="159"/>
      <c r="B29" s="160"/>
      <c r="C29" s="160"/>
      <c r="D29" s="94"/>
      <c r="E29" s="36"/>
      <c r="F29" s="28"/>
      <c r="G29" s="172"/>
      <c r="H29" s="140"/>
    </row>
    <row r="30" spans="1:8" ht="19.5" customHeight="1">
      <c r="A30" s="159"/>
      <c r="B30" s="160"/>
      <c r="C30" s="160"/>
      <c r="D30" s="95"/>
      <c r="E30" s="36"/>
      <c r="F30" s="19"/>
      <c r="G30" s="56"/>
      <c r="H30" s="140"/>
    </row>
    <row r="31" spans="1:8" ht="19.5" customHeight="1">
      <c r="A31" s="159"/>
      <c r="B31" s="160"/>
      <c r="C31" s="160"/>
      <c r="D31" s="95"/>
      <c r="E31" s="36"/>
      <c r="F31" s="19"/>
      <c r="G31" s="56"/>
      <c r="H31" s="140"/>
    </row>
    <row r="32" spans="1:8" s="17" customFormat="1" ht="19.5" customHeight="1">
      <c r="A32" s="237"/>
      <c r="B32" s="16"/>
      <c r="C32" s="16"/>
      <c r="D32" s="96"/>
      <c r="E32" s="16" t="str">
        <f>CONCATENATE(FIXED(COUNTA(E15:E31),0,0),"　店")</f>
        <v>9　店</v>
      </c>
      <c r="F32" s="20">
        <f>SUM(F15:F31)</f>
        <v>3050</v>
      </c>
      <c r="G32" s="20">
        <f>SUM(G15:G31)</f>
        <v>0</v>
      </c>
      <c r="H32" s="58">
        <f>SUM(H15:H31)</f>
        <v>33500</v>
      </c>
    </row>
    <row r="33" spans="1:8" s="17" customFormat="1" ht="19.5" customHeight="1">
      <c r="A33" s="173"/>
      <c r="B33" s="174"/>
      <c r="C33" s="174"/>
      <c r="D33" s="175"/>
      <c r="E33" s="176"/>
      <c r="F33" s="177"/>
      <c r="G33" s="178"/>
      <c r="H33" s="179"/>
    </row>
    <row r="34" spans="1:8" ht="19.5" customHeight="1">
      <c r="A34" s="158" t="s">
        <v>11</v>
      </c>
      <c r="B34" s="38"/>
      <c r="C34" s="38"/>
      <c r="D34" s="93" t="s">
        <v>149</v>
      </c>
      <c r="E34" s="38" t="s">
        <v>423</v>
      </c>
      <c r="F34" s="15">
        <v>1900</v>
      </c>
      <c r="G34" s="49"/>
      <c r="H34" s="139">
        <v>17050</v>
      </c>
    </row>
    <row r="35" spans="1:8" ht="19.5" customHeight="1">
      <c r="A35" s="159">
        <f>SUM(G48)</f>
        <v>0</v>
      </c>
      <c r="B35" s="160" t="s">
        <v>22</v>
      </c>
      <c r="C35" s="160">
        <f>SUM(F48)</f>
        <v>1900</v>
      </c>
      <c r="D35" s="94"/>
      <c r="E35" s="36"/>
      <c r="F35" s="11"/>
      <c r="G35" s="56"/>
      <c r="H35" s="140"/>
    </row>
    <row r="36" spans="1:8" ht="19.5" customHeight="1">
      <c r="A36" s="52"/>
      <c r="B36" s="53"/>
      <c r="C36" s="53"/>
      <c r="D36" s="94"/>
      <c r="E36" s="36"/>
      <c r="F36" s="11"/>
      <c r="G36" s="56"/>
      <c r="H36" s="140"/>
    </row>
    <row r="37" spans="1:8" ht="19.5" customHeight="1">
      <c r="A37" s="52"/>
      <c r="B37" s="53"/>
      <c r="C37" s="53"/>
      <c r="D37" s="94"/>
      <c r="E37" s="36"/>
      <c r="F37" s="11"/>
      <c r="G37" s="56"/>
      <c r="H37" s="140"/>
    </row>
    <row r="38" spans="1:8" ht="19.5" customHeight="1">
      <c r="A38" s="52"/>
      <c r="B38" s="53"/>
      <c r="C38" s="53"/>
      <c r="D38" s="94"/>
      <c r="E38" s="36"/>
      <c r="F38" s="11"/>
      <c r="G38" s="56"/>
      <c r="H38" s="140"/>
    </row>
    <row r="39" spans="1:8" ht="19.5" customHeight="1">
      <c r="A39" s="52"/>
      <c r="B39" s="53"/>
      <c r="C39" s="53"/>
      <c r="D39" s="94"/>
      <c r="E39" s="36"/>
      <c r="F39" s="11"/>
      <c r="G39" s="56"/>
      <c r="H39" s="140"/>
    </row>
    <row r="40" spans="1:8" ht="19.5" customHeight="1">
      <c r="A40" s="52"/>
      <c r="B40" s="53"/>
      <c r="C40" s="53"/>
      <c r="D40" s="94"/>
      <c r="E40" s="36"/>
      <c r="F40" s="11"/>
      <c r="G40" s="56"/>
      <c r="H40" s="140"/>
    </row>
    <row r="41" spans="1:8" ht="19.5" customHeight="1">
      <c r="A41" s="52"/>
      <c r="B41" s="53"/>
      <c r="C41" s="53"/>
      <c r="D41" s="94"/>
      <c r="E41" s="36"/>
      <c r="F41" s="11"/>
      <c r="G41" s="56"/>
      <c r="H41" s="140"/>
    </row>
    <row r="42" spans="1:8" ht="19.5" customHeight="1">
      <c r="A42" s="52"/>
      <c r="B42" s="53"/>
      <c r="C42" s="53"/>
      <c r="D42" s="94"/>
      <c r="E42" s="36"/>
      <c r="F42" s="11"/>
      <c r="G42" s="56"/>
      <c r="H42" s="140"/>
    </row>
    <row r="43" spans="1:8" ht="19.5" customHeight="1">
      <c r="A43" s="52"/>
      <c r="B43" s="53"/>
      <c r="C43" s="53"/>
      <c r="D43" s="94"/>
      <c r="E43" s="36"/>
      <c r="F43" s="11"/>
      <c r="G43" s="56"/>
      <c r="H43" s="140"/>
    </row>
    <row r="44" spans="1:8" ht="19.5" customHeight="1">
      <c r="A44" s="52"/>
      <c r="B44" s="53"/>
      <c r="C44" s="53"/>
      <c r="D44" s="94"/>
      <c r="E44" s="36"/>
      <c r="F44" s="11"/>
      <c r="G44" s="56"/>
      <c r="H44" s="140"/>
    </row>
    <row r="45" spans="1:8" ht="19.5" customHeight="1">
      <c r="A45" s="52"/>
      <c r="B45" s="53"/>
      <c r="C45" s="53"/>
      <c r="D45" s="94"/>
      <c r="E45" s="36"/>
      <c r="F45" s="11"/>
      <c r="G45" s="56"/>
      <c r="H45" s="140"/>
    </row>
    <row r="46" spans="1:8" ht="19.5" customHeight="1">
      <c r="A46" s="159"/>
      <c r="B46" s="160"/>
      <c r="C46" s="160"/>
      <c r="D46" s="95"/>
      <c r="E46" s="36"/>
      <c r="F46" s="19"/>
      <c r="G46" s="56"/>
      <c r="H46" s="140"/>
    </row>
    <row r="47" spans="1:8" ht="19.5" customHeight="1">
      <c r="A47" s="159"/>
      <c r="B47" s="160"/>
      <c r="C47" s="160"/>
      <c r="D47" s="95"/>
      <c r="E47" s="36"/>
      <c r="F47" s="19"/>
      <c r="G47" s="56"/>
      <c r="H47" s="140"/>
    </row>
    <row r="48" spans="1:8" s="17" customFormat="1" ht="19.5" customHeight="1">
      <c r="A48" s="12"/>
      <c r="B48" s="34"/>
      <c r="C48" s="34"/>
      <c r="D48" s="96"/>
      <c r="E48" s="16" t="str">
        <f>CONCATENATE(FIXED(COUNTA(E34:E47),0,0),"　店")</f>
        <v>1　店</v>
      </c>
      <c r="F48" s="20">
        <f>SUM(F34:F47)</f>
        <v>1900</v>
      </c>
      <c r="G48" s="20">
        <f>SUM(G34:G47)</f>
        <v>0</v>
      </c>
      <c r="H48" s="58">
        <f>SUM(H34:H47)</f>
        <v>17050</v>
      </c>
    </row>
    <row r="49" spans="1:8" s="17" customFormat="1" ht="19.5" customHeight="1">
      <c r="A49" s="219" t="s">
        <v>429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A3:H3 H49 H5:H12 H15:H31 H34:H35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33 H36:H48">
      <formula1>F13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126" t="s">
        <v>30</v>
      </c>
      <c r="E1" s="287"/>
      <c r="F1" s="288"/>
      <c r="G1" s="125" t="s">
        <v>213</v>
      </c>
      <c r="H1" s="215"/>
    </row>
    <row r="2" spans="1:8" s="3" customFormat="1" ht="39.75" customHeight="1">
      <c r="A2" s="294"/>
      <c r="B2" s="295"/>
      <c r="C2" s="296"/>
      <c r="D2" s="126" t="s">
        <v>31</v>
      </c>
      <c r="E2" s="289"/>
      <c r="F2" s="288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2"/>
      <c r="H3" s="301"/>
    </row>
    <row r="4" spans="1:8" s="5" customFormat="1" ht="19.5" customHeight="1">
      <c r="A4" s="290" t="s">
        <v>33</v>
      </c>
      <c r="B4" s="268"/>
      <c r="C4" s="291"/>
      <c r="D4" s="300" t="s">
        <v>29</v>
      </c>
      <c r="E4" s="269"/>
      <c r="F4" s="208" t="s">
        <v>34</v>
      </c>
      <c r="G4" s="218" t="s">
        <v>366</v>
      </c>
      <c r="H4" s="216" t="s">
        <v>32</v>
      </c>
    </row>
    <row r="5" spans="1:8" ht="19.5" customHeight="1">
      <c r="A5" s="158" t="s">
        <v>12</v>
      </c>
      <c r="B5" s="38"/>
      <c r="C5" s="38"/>
      <c r="D5" s="93" t="s">
        <v>150</v>
      </c>
      <c r="E5" s="43" t="s">
        <v>260</v>
      </c>
      <c r="F5" s="186">
        <v>700</v>
      </c>
      <c r="G5" s="118"/>
      <c r="H5" s="139">
        <v>7050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3850</v>
      </c>
      <c r="D6" s="94" t="s">
        <v>151</v>
      </c>
      <c r="E6" s="39" t="s">
        <v>261</v>
      </c>
      <c r="F6" s="187">
        <v>100</v>
      </c>
      <c r="G6" s="119"/>
      <c r="H6" s="140">
        <v>1100</v>
      </c>
    </row>
    <row r="7" spans="1:8" ht="19.5" customHeight="1">
      <c r="A7" s="50"/>
      <c r="B7" s="51"/>
      <c r="C7" s="51"/>
      <c r="D7" s="94" t="s">
        <v>152</v>
      </c>
      <c r="E7" s="39" t="s">
        <v>262</v>
      </c>
      <c r="F7" s="187">
        <v>300</v>
      </c>
      <c r="G7" s="119"/>
      <c r="H7" s="140">
        <v>4250</v>
      </c>
    </row>
    <row r="8" spans="1:8" ht="19.5" customHeight="1">
      <c r="A8" s="50"/>
      <c r="B8" s="51"/>
      <c r="C8" s="51"/>
      <c r="D8" s="94" t="s">
        <v>153</v>
      </c>
      <c r="E8" s="39" t="s">
        <v>263</v>
      </c>
      <c r="F8" s="187">
        <v>100</v>
      </c>
      <c r="G8" s="119"/>
      <c r="H8" s="140">
        <v>1000</v>
      </c>
    </row>
    <row r="9" spans="1:8" ht="19.5" customHeight="1">
      <c r="A9" s="50"/>
      <c r="B9" s="51"/>
      <c r="C9" s="51"/>
      <c r="D9" s="94" t="s">
        <v>154</v>
      </c>
      <c r="E9" s="39" t="s">
        <v>264</v>
      </c>
      <c r="F9" s="187">
        <v>150</v>
      </c>
      <c r="G9" s="119"/>
      <c r="H9" s="140">
        <v>1300</v>
      </c>
    </row>
    <row r="10" spans="1:8" ht="19.5" customHeight="1">
      <c r="A10" s="50"/>
      <c r="B10" s="51"/>
      <c r="C10" s="51"/>
      <c r="D10" s="94" t="s">
        <v>155</v>
      </c>
      <c r="E10" s="39" t="s">
        <v>265</v>
      </c>
      <c r="F10" s="187">
        <v>200</v>
      </c>
      <c r="G10" s="119"/>
      <c r="H10" s="140">
        <v>2200</v>
      </c>
    </row>
    <row r="11" spans="1:8" ht="19.5" customHeight="1">
      <c r="A11" s="50"/>
      <c r="B11" s="51"/>
      <c r="C11" s="51"/>
      <c r="D11" s="94" t="s">
        <v>156</v>
      </c>
      <c r="E11" s="39" t="s">
        <v>266</v>
      </c>
      <c r="F11" s="187">
        <v>150</v>
      </c>
      <c r="G11" s="119"/>
      <c r="H11" s="140">
        <v>1750</v>
      </c>
    </row>
    <row r="12" spans="1:8" ht="19.5" customHeight="1">
      <c r="A12" s="50"/>
      <c r="B12" s="51"/>
      <c r="C12" s="51"/>
      <c r="D12" s="94" t="s">
        <v>157</v>
      </c>
      <c r="E12" s="39" t="s">
        <v>267</v>
      </c>
      <c r="F12" s="187">
        <v>450</v>
      </c>
      <c r="G12" s="119"/>
      <c r="H12" s="140">
        <v>3900</v>
      </c>
    </row>
    <row r="13" spans="1:8" ht="19.5" customHeight="1">
      <c r="A13" s="50"/>
      <c r="B13" s="51"/>
      <c r="C13" s="51"/>
      <c r="D13" s="94" t="s">
        <v>158</v>
      </c>
      <c r="E13" s="39" t="s">
        <v>268</v>
      </c>
      <c r="F13" s="187">
        <v>150</v>
      </c>
      <c r="G13" s="119"/>
      <c r="H13" s="140">
        <v>1350</v>
      </c>
    </row>
    <row r="14" spans="1:8" ht="19.5" customHeight="1">
      <c r="A14" s="50"/>
      <c r="B14" s="51"/>
      <c r="C14" s="51"/>
      <c r="D14" s="94" t="s">
        <v>159</v>
      </c>
      <c r="E14" s="39" t="s">
        <v>269</v>
      </c>
      <c r="F14" s="187">
        <v>150</v>
      </c>
      <c r="G14" s="119"/>
      <c r="H14" s="140">
        <v>1350</v>
      </c>
    </row>
    <row r="15" spans="1:8" ht="19.5" customHeight="1">
      <c r="A15" s="50"/>
      <c r="B15" s="51"/>
      <c r="C15" s="51"/>
      <c r="D15" s="94" t="s">
        <v>160</v>
      </c>
      <c r="E15" s="39" t="s">
        <v>383</v>
      </c>
      <c r="F15" s="187">
        <v>300</v>
      </c>
      <c r="G15" s="119"/>
      <c r="H15" s="140">
        <v>4100</v>
      </c>
    </row>
    <row r="16" spans="1:8" ht="19.5" customHeight="1">
      <c r="A16" s="50"/>
      <c r="B16" s="51"/>
      <c r="C16" s="51"/>
      <c r="D16" s="94" t="s">
        <v>161</v>
      </c>
      <c r="E16" s="39" t="s">
        <v>390</v>
      </c>
      <c r="F16" s="187">
        <v>150</v>
      </c>
      <c r="G16" s="119"/>
      <c r="H16" s="140">
        <v>1650</v>
      </c>
    </row>
    <row r="17" spans="1:8" ht="19.5" customHeight="1">
      <c r="A17" s="50"/>
      <c r="B17" s="51"/>
      <c r="C17" s="51"/>
      <c r="D17" s="90" t="s">
        <v>162</v>
      </c>
      <c r="E17" s="39" t="s">
        <v>391</v>
      </c>
      <c r="F17" s="187">
        <v>200</v>
      </c>
      <c r="G17" s="119"/>
      <c r="H17" s="140">
        <v>2250</v>
      </c>
    </row>
    <row r="18" spans="1:8" ht="19.5" customHeight="1">
      <c r="A18" s="50"/>
      <c r="B18" s="51"/>
      <c r="C18" s="51"/>
      <c r="D18" s="94" t="s">
        <v>163</v>
      </c>
      <c r="E18" s="39" t="s">
        <v>270</v>
      </c>
      <c r="F18" s="187">
        <v>150</v>
      </c>
      <c r="G18" s="119"/>
      <c r="H18" s="140">
        <v>1300</v>
      </c>
    </row>
    <row r="19" spans="1:8" ht="19.5" customHeight="1">
      <c r="A19" s="50"/>
      <c r="B19" s="51"/>
      <c r="C19" s="51"/>
      <c r="D19" s="94" t="s">
        <v>164</v>
      </c>
      <c r="E19" s="39" t="s">
        <v>336</v>
      </c>
      <c r="F19" s="187">
        <v>100</v>
      </c>
      <c r="G19" s="119"/>
      <c r="H19" s="140">
        <v>1300</v>
      </c>
    </row>
    <row r="20" spans="1:8" ht="19.5" customHeight="1">
      <c r="A20" s="231"/>
      <c r="B20" s="232"/>
      <c r="C20" s="232"/>
      <c r="D20" s="94" t="s">
        <v>165</v>
      </c>
      <c r="E20" s="39" t="s">
        <v>271</v>
      </c>
      <c r="F20" s="187">
        <v>200</v>
      </c>
      <c r="G20" s="119"/>
      <c r="H20" s="140">
        <v>2250</v>
      </c>
    </row>
    <row r="21" spans="1:8" ht="19.5" customHeight="1">
      <c r="A21" s="159"/>
      <c r="B21" s="160"/>
      <c r="C21" s="160"/>
      <c r="D21" s="94" t="s">
        <v>166</v>
      </c>
      <c r="E21" s="39" t="s">
        <v>272</v>
      </c>
      <c r="F21" s="187">
        <v>150</v>
      </c>
      <c r="G21" s="119"/>
      <c r="H21" s="140">
        <v>1750</v>
      </c>
    </row>
    <row r="22" spans="1:8" ht="19.5" customHeight="1">
      <c r="A22" s="231"/>
      <c r="B22" s="232"/>
      <c r="C22" s="232"/>
      <c r="D22" s="94" t="s">
        <v>167</v>
      </c>
      <c r="E22" s="39" t="s">
        <v>273</v>
      </c>
      <c r="F22" s="187">
        <v>150</v>
      </c>
      <c r="G22" s="119"/>
      <c r="H22" s="140">
        <v>1400</v>
      </c>
    </row>
    <row r="23" spans="1:8" ht="19.5" customHeight="1">
      <c r="A23" s="231"/>
      <c r="B23" s="232"/>
      <c r="C23" s="232"/>
      <c r="D23" s="94"/>
      <c r="E23" s="39"/>
      <c r="F23" s="187"/>
      <c r="G23" s="119"/>
      <c r="H23" s="140"/>
    </row>
    <row r="24" spans="1:8" ht="19.5" customHeight="1">
      <c r="A24" s="235"/>
      <c r="B24" s="236"/>
      <c r="C24" s="236"/>
      <c r="D24" s="98"/>
      <c r="E24" s="39"/>
      <c r="F24" s="188"/>
      <c r="G24" s="120"/>
      <c r="H24" s="138"/>
    </row>
    <row r="25" spans="1:8" ht="19.5" customHeight="1">
      <c r="A25" s="235"/>
      <c r="B25" s="236"/>
      <c r="C25" s="236"/>
      <c r="D25" s="98"/>
      <c r="E25" s="39"/>
      <c r="F25" s="188"/>
      <c r="G25" s="120"/>
      <c r="H25" s="138"/>
    </row>
    <row r="26" spans="1:8" ht="19.5" customHeight="1">
      <c r="A26" s="235"/>
      <c r="B26" s="236"/>
      <c r="C26" s="236"/>
      <c r="D26" s="98"/>
      <c r="E26" s="39"/>
      <c r="F26" s="188"/>
      <c r="G26" s="120"/>
      <c r="H26" s="138"/>
    </row>
    <row r="27" spans="1:8" ht="19.5" customHeight="1">
      <c r="A27" s="235"/>
      <c r="B27" s="236"/>
      <c r="C27" s="236"/>
      <c r="D27" s="98"/>
      <c r="E27" s="39"/>
      <c r="F27" s="188"/>
      <c r="G27" s="120"/>
      <c r="H27" s="138"/>
    </row>
    <row r="28" spans="1:8" ht="19.5" customHeight="1">
      <c r="A28" s="235"/>
      <c r="B28" s="236"/>
      <c r="C28" s="236"/>
      <c r="D28" s="98"/>
      <c r="E28" s="39"/>
      <c r="F28" s="188"/>
      <c r="G28" s="120"/>
      <c r="H28" s="138"/>
    </row>
    <row r="29" spans="1:8" ht="19.5" customHeight="1">
      <c r="A29" s="235"/>
      <c r="B29" s="236"/>
      <c r="C29" s="236"/>
      <c r="D29" s="98"/>
      <c r="E29" s="39"/>
      <c r="F29" s="188"/>
      <c r="G29" s="120"/>
      <c r="H29" s="138"/>
    </row>
    <row r="30" spans="1:8" ht="19.5" customHeight="1">
      <c r="A30" s="235"/>
      <c r="B30" s="236"/>
      <c r="C30" s="236"/>
      <c r="D30" s="98"/>
      <c r="E30" s="39"/>
      <c r="F30" s="188"/>
      <c r="G30" s="120"/>
      <c r="H30" s="138"/>
    </row>
    <row r="31" spans="1:8" ht="19.5" customHeight="1">
      <c r="A31" s="235"/>
      <c r="B31" s="236"/>
      <c r="C31" s="236"/>
      <c r="D31" s="98"/>
      <c r="E31" s="39"/>
      <c r="F31" s="188"/>
      <c r="G31" s="120"/>
      <c r="H31" s="138"/>
    </row>
    <row r="32" spans="1:8" ht="19.5" customHeight="1">
      <c r="A32" s="168"/>
      <c r="B32" s="169"/>
      <c r="C32" s="169"/>
      <c r="D32" s="98"/>
      <c r="E32" s="39"/>
      <c r="F32" s="188"/>
      <c r="G32" s="120"/>
      <c r="H32" s="138"/>
    </row>
    <row r="33" spans="1:8" ht="19.5" customHeight="1">
      <c r="A33" s="235"/>
      <c r="B33" s="236"/>
      <c r="C33" s="236"/>
      <c r="D33" s="98"/>
      <c r="E33" s="39"/>
      <c r="F33" s="188"/>
      <c r="G33" s="120"/>
      <c r="H33" s="138"/>
    </row>
    <row r="34" spans="1:8" ht="19.5" customHeight="1">
      <c r="A34" s="136"/>
      <c r="B34" s="137"/>
      <c r="C34" s="137"/>
      <c r="D34" s="98"/>
      <c r="E34" s="39"/>
      <c r="F34" s="188"/>
      <c r="G34" s="120"/>
      <c r="H34" s="138"/>
    </row>
    <row r="35" spans="1:8" ht="19.5" customHeight="1">
      <c r="A35" s="136"/>
      <c r="B35" s="137"/>
      <c r="C35" s="137"/>
      <c r="D35" s="98"/>
      <c r="E35" s="39"/>
      <c r="F35" s="188"/>
      <c r="G35" s="120"/>
      <c r="H35" s="138"/>
    </row>
    <row r="36" spans="1:8" ht="19.5" customHeight="1">
      <c r="A36" s="136"/>
      <c r="B36" s="137"/>
      <c r="C36" s="137"/>
      <c r="D36" s="98"/>
      <c r="E36" s="39"/>
      <c r="F36" s="188"/>
      <c r="G36" s="120"/>
      <c r="H36" s="138"/>
    </row>
    <row r="37" spans="1:8" ht="19.5" customHeight="1">
      <c r="A37" s="136"/>
      <c r="B37" s="137"/>
      <c r="C37" s="137"/>
      <c r="D37" s="98"/>
      <c r="E37" s="39"/>
      <c r="F37" s="188"/>
      <c r="G37" s="120"/>
      <c r="H37" s="138"/>
    </row>
    <row r="38" spans="1:8" ht="19.5" customHeight="1">
      <c r="A38" s="136"/>
      <c r="B38" s="137"/>
      <c r="C38" s="137"/>
      <c r="D38" s="98"/>
      <c r="E38" s="39"/>
      <c r="F38" s="188"/>
      <c r="G38" s="120"/>
      <c r="H38" s="138"/>
    </row>
    <row r="39" spans="1:8" ht="19.5" customHeight="1">
      <c r="A39" s="136"/>
      <c r="B39" s="137"/>
      <c r="C39" s="137"/>
      <c r="D39" s="98"/>
      <c r="E39" s="39"/>
      <c r="F39" s="188"/>
      <c r="G39" s="120"/>
      <c r="H39" s="138"/>
    </row>
    <row r="40" spans="1:8" ht="19.5" customHeight="1">
      <c r="A40" s="136"/>
      <c r="B40" s="137"/>
      <c r="C40" s="137"/>
      <c r="D40" s="98"/>
      <c r="E40" s="39"/>
      <c r="F40" s="188"/>
      <c r="G40" s="120"/>
      <c r="H40" s="138"/>
    </row>
    <row r="41" spans="1:8" ht="19.5" customHeight="1">
      <c r="A41" s="136"/>
      <c r="B41" s="137"/>
      <c r="C41" s="137"/>
      <c r="D41" s="98"/>
      <c r="E41" s="39"/>
      <c r="F41" s="188"/>
      <c r="G41" s="120"/>
      <c r="H41" s="138"/>
    </row>
    <row r="42" spans="1:8" ht="19.5" customHeight="1">
      <c r="A42" s="136"/>
      <c r="B42" s="137"/>
      <c r="C42" s="137"/>
      <c r="D42" s="98"/>
      <c r="E42" s="39"/>
      <c r="F42" s="188"/>
      <c r="G42" s="120"/>
      <c r="H42" s="138"/>
    </row>
    <row r="43" spans="1:8" ht="19.5" customHeight="1">
      <c r="A43" s="136"/>
      <c r="B43" s="137"/>
      <c r="C43" s="137"/>
      <c r="D43" s="98"/>
      <c r="E43" s="39"/>
      <c r="F43" s="188"/>
      <c r="G43" s="120"/>
      <c r="H43" s="138"/>
    </row>
    <row r="44" spans="1:8" ht="19.5" customHeight="1">
      <c r="A44" s="136"/>
      <c r="B44" s="137"/>
      <c r="C44" s="137"/>
      <c r="D44" s="98"/>
      <c r="E44" s="39"/>
      <c r="F44" s="188"/>
      <c r="G44" s="120"/>
      <c r="H44" s="138"/>
    </row>
    <row r="45" spans="1:8" ht="19.5" customHeight="1">
      <c r="A45" s="136"/>
      <c r="B45" s="137"/>
      <c r="C45" s="137"/>
      <c r="D45" s="98"/>
      <c r="E45" s="39"/>
      <c r="F45" s="188"/>
      <c r="G45" s="120"/>
      <c r="H45" s="138"/>
    </row>
    <row r="46" spans="1:8" ht="19.5" customHeight="1">
      <c r="A46" s="189"/>
      <c r="B46" s="190"/>
      <c r="C46" s="190"/>
      <c r="D46" s="92"/>
      <c r="E46" s="107"/>
      <c r="F46" s="191"/>
      <c r="G46" s="117"/>
      <c r="H46" s="138"/>
    </row>
    <row r="47" spans="1:8" ht="19.5" customHeight="1">
      <c r="A47" s="192"/>
      <c r="B47" s="193"/>
      <c r="C47" s="193"/>
      <c r="D47" s="97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18　店</v>
      </c>
      <c r="F48" s="20">
        <f>SUM(F5:F47)</f>
        <v>3850</v>
      </c>
      <c r="G48" s="20">
        <f>SUM(G5:G47)</f>
        <v>0</v>
      </c>
      <c r="H48" s="59">
        <f>SUM(H5:H47)</f>
        <v>41250</v>
      </c>
    </row>
    <row r="49" spans="1:8" s="17" customFormat="1" ht="19.5" customHeight="1">
      <c r="A49" s="219" t="s">
        <v>429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9 H5:H23 A3:H3"/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7" t="s">
        <v>0</v>
      </c>
      <c r="B1" s="298"/>
      <c r="C1" s="299"/>
      <c r="D1" s="126" t="s">
        <v>30</v>
      </c>
      <c r="E1" s="287"/>
      <c r="F1" s="288"/>
      <c r="G1" s="125" t="s">
        <v>213</v>
      </c>
      <c r="H1" s="215"/>
    </row>
    <row r="2" spans="1:8" s="3" customFormat="1" ht="39.75" customHeight="1">
      <c r="A2" s="294"/>
      <c r="B2" s="295"/>
      <c r="C2" s="296"/>
      <c r="D2" s="126" t="s">
        <v>31</v>
      </c>
      <c r="E2" s="289"/>
      <c r="F2" s="288"/>
      <c r="G2" s="125" t="s">
        <v>2</v>
      </c>
      <c r="H2" s="220">
        <f>SUM(A6,A29)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2"/>
      <c r="H3" s="301"/>
    </row>
    <row r="4" spans="1:8" s="5" customFormat="1" ht="19.5" customHeight="1">
      <c r="A4" s="290" t="s">
        <v>33</v>
      </c>
      <c r="B4" s="268"/>
      <c r="C4" s="291"/>
      <c r="D4" s="300" t="s">
        <v>29</v>
      </c>
      <c r="E4" s="269"/>
      <c r="F4" s="208" t="s">
        <v>34</v>
      </c>
      <c r="G4" s="218" t="s">
        <v>366</v>
      </c>
      <c r="H4" s="216" t="s">
        <v>32</v>
      </c>
    </row>
    <row r="5" spans="1:8" ht="19.5" customHeight="1">
      <c r="A5" s="158" t="s">
        <v>13</v>
      </c>
      <c r="B5" s="38"/>
      <c r="C5" s="38"/>
      <c r="D5" s="93" t="s">
        <v>168</v>
      </c>
      <c r="E5" s="43" t="s">
        <v>363</v>
      </c>
      <c r="F5" s="29">
        <v>350</v>
      </c>
      <c r="G5" s="49"/>
      <c r="H5" s="139">
        <v>4450</v>
      </c>
    </row>
    <row r="6" spans="1:8" ht="19.5" customHeight="1">
      <c r="A6" s="159">
        <f>SUM(G26)</f>
        <v>0</v>
      </c>
      <c r="B6" s="160" t="s">
        <v>22</v>
      </c>
      <c r="C6" s="160">
        <f>SUM(F26)</f>
        <v>550</v>
      </c>
      <c r="D6" s="94" t="s">
        <v>169</v>
      </c>
      <c r="E6" s="39" t="s">
        <v>364</v>
      </c>
      <c r="F6" s="19">
        <v>200</v>
      </c>
      <c r="G6" s="56"/>
      <c r="H6" s="140">
        <v>2850</v>
      </c>
    </row>
    <row r="7" spans="1:8" ht="19.5" customHeight="1">
      <c r="A7" s="159"/>
      <c r="B7" s="160"/>
      <c r="C7" s="160"/>
      <c r="D7" s="94"/>
      <c r="E7" s="39" t="s">
        <v>355</v>
      </c>
      <c r="F7" s="19" t="s">
        <v>427</v>
      </c>
      <c r="G7" s="56"/>
      <c r="H7" s="140">
        <v>550</v>
      </c>
    </row>
    <row r="8" spans="1:8" ht="19.5" customHeight="1">
      <c r="A8" s="159"/>
      <c r="B8" s="160"/>
      <c r="C8" s="160"/>
      <c r="D8" s="94"/>
      <c r="E8" s="39" t="s">
        <v>380</v>
      </c>
      <c r="F8" s="194" t="s">
        <v>427</v>
      </c>
      <c r="G8" s="113"/>
      <c r="H8" s="140">
        <v>350</v>
      </c>
    </row>
    <row r="9" spans="1:8" ht="19.5" customHeight="1">
      <c r="A9" s="159"/>
      <c r="B9" s="160"/>
      <c r="C9" s="160"/>
      <c r="D9" s="94"/>
      <c r="E9" s="39" t="s">
        <v>356</v>
      </c>
      <c r="F9" s="194" t="s">
        <v>427</v>
      </c>
      <c r="G9" s="113"/>
      <c r="H9" s="140">
        <v>600</v>
      </c>
    </row>
    <row r="10" spans="1:8" ht="19.5" customHeight="1">
      <c r="A10" s="159"/>
      <c r="B10" s="160"/>
      <c r="C10" s="160"/>
      <c r="D10" s="94"/>
      <c r="E10" s="39" t="s">
        <v>379</v>
      </c>
      <c r="F10" s="194" t="s">
        <v>427</v>
      </c>
      <c r="G10" s="113"/>
      <c r="H10" s="140">
        <v>1250</v>
      </c>
    </row>
    <row r="11" spans="1:8" ht="19.5" customHeight="1">
      <c r="A11" s="159"/>
      <c r="B11" s="160"/>
      <c r="C11" s="160"/>
      <c r="D11" s="94"/>
      <c r="E11" s="39" t="s">
        <v>357</v>
      </c>
      <c r="F11" s="194" t="s">
        <v>427</v>
      </c>
      <c r="G11" s="113"/>
      <c r="H11" s="140">
        <v>850</v>
      </c>
    </row>
    <row r="12" spans="1:8" ht="19.5" customHeight="1">
      <c r="A12" s="159"/>
      <c r="B12" s="160"/>
      <c r="C12" s="160"/>
      <c r="D12" s="94"/>
      <c r="E12" s="39" t="s">
        <v>358</v>
      </c>
      <c r="F12" s="194" t="s">
        <v>427</v>
      </c>
      <c r="G12" s="113"/>
      <c r="H12" s="140">
        <v>650</v>
      </c>
    </row>
    <row r="13" spans="1:8" ht="19.5" customHeight="1">
      <c r="A13" s="159"/>
      <c r="B13" s="160"/>
      <c r="C13" s="160"/>
      <c r="D13" s="94"/>
      <c r="E13" s="39"/>
      <c r="F13" s="194"/>
      <c r="G13" s="113"/>
      <c r="H13" s="140"/>
    </row>
    <row r="14" spans="1:8" ht="19.5" customHeight="1">
      <c r="A14" s="159"/>
      <c r="B14" s="160"/>
      <c r="C14" s="160"/>
      <c r="D14" s="94"/>
      <c r="E14" s="39"/>
      <c r="F14" s="194"/>
      <c r="G14" s="113"/>
      <c r="H14" s="140"/>
    </row>
    <row r="15" spans="1:8" ht="19.5" customHeight="1">
      <c r="A15" s="159"/>
      <c r="B15" s="160"/>
      <c r="C15" s="160"/>
      <c r="D15" s="94"/>
      <c r="E15" s="39"/>
      <c r="F15" s="194"/>
      <c r="G15" s="113"/>
      <c r="H15" s="140"/>
    </row>
    <row r="16" spans="1:8" ht="19.5" customHeight="1">
      <c r="A16" s="159"/>
      <c r="B16" s="160"/>
      <c r="C16" s="160"/>
      <c r="D16" s="94"/>
      <c r="E16" s="39"/>
      <c r="F16" s="194"/>
      <c r="G16" s="113"/>
      <c r="H16" s="140"/>
    </row>
    <row r="17" spans="1:8" ht="19.5" customHeight="1">
      <c r="A17" s="159"/>
      <c r="B17" s="160"/>
      <c r="C17" s="160"/>
      <c r="D17" s="94"/>
      <c r="E17" s="39"/>
      <c r="F17" s="194"/>
      <c r="G17" s="113"/>
      <c r="H17" s="140"/>
    </row>
    <row r="18" spans="1:8" ht="19.5" customHeight="1">
      <c r="A18" s="159"/>
      <c r="B18" s="160"/>
      <c r="C18" s="160"/>
      <c r="D18" s="94"/>
      <c r="E18" s="39"/>
      <c r="F18" s="194"/>
      <c r="G18" s="113"/>
      <c r="H18" s="140"/>
    </row>
    <row r="19" spans="1:8" ht="19.5" customHeight="1">
      <c r="A19" s="159"/>
      <c r="B19" s="160"/>
      <c r="C19" s="160"/>
      <c r="D19" s="94"/>
      <c r="E19" s="39"/>
      <c r="F19" s="194"/>
      <c r="G19" s="113"/>
      <c r="H19" s="140"/>
    </row>
    <row r="20" spans="1:8" ht="19.5" customHeight="1">
      <c r="A20" s="159"/>
      <c r="B20" s="160"/>
      <c r="C20" s="160"/>
      <c r="D20" s="94"/>
      <c r="E20" s="39"/>
      <c r="F20" s="194"/>
      <c r="G20" s="113"/>
      <c r="H20" s="140"/>
    </row>
    <row r="21" spans="1:8" ht="19.5" customHeight="1">
      <c r="A21" s="159"/>
      <c r="B21" s="160"/>
      <c r="C21" s="160"/>
      <c r="D21" s="94"/>
      <c r="E21" s="39"/>
      <c r="F21" s="194"/>
      <c r="G21" s="113"/>
      <c r="H21" s="140"/>
    </row>
    <row r="22" spans="1:8" ht="19.5" customHeight="1">
      <c r="A22" s="159"/>
      <c r="B22" s="160"/>
      <c r="C22" s="160"/>
      <c r="D22" s="94"/>
      <c r="E22" s="39"/>
      <c r="F22" s="194"/>
      <c r="G22" s="113"/>
      <c r="H22" s="140"/>
    </row>
    <row r="23" spans="1:8" ht="19.5" customHeight="1">
      <c r="A23" s="159"/>
      <c r="B23" s="160"/>
      <c r="C23" s="160"/>
      <c r="D23" s="94"/>
      <c r="E23" s="39"/>
      <c r="F23" s="194"/>
      <c r="G23" s="113"/>
      <c r="H23" s="140"/>
    </row>
    <row r="24" spans="1:8" ht="19.5" customHeight="1">
      <c r="A24" s="159"/>
      <c r="B24" s="160"/>
      <c r="C24" s="160"/>
      <c r="D24" s="95"/>
      <c r="E24" s="39"/>
      <c r="F24" s="19"/>
      <c r="G24" s="56"/>
      <c r="H24" s="140"/>
    </row>
    <row r="25" spans="1:8" ht="19.5" customHeight="1">
      <c r="A25" s="161"/>
      <c r="B25" s="162"/>
      <c r="C25" s="162"/>
      <c r="D25" s="102"/>
      <c r="E25" s="46"/>
      <c r="F25" s="25"/>
      <c r="G25" s="69"/>
      <c r="H25" s="201"/>
    </row>
    <row r="26" spans="1:8" s="17" customFormat="1" ht="19.5" customHeight="1">
      <c r="A26" s="233"/>
      <c r="B26" s="234"/>
      <c r="C26" s="234"/>
      <c r="D26" s="96"/>
      <c r="E26" s="44" t="str">
        <f>CONCATENATE(FIXED(COUNTA(E5:E25),0,0),"　店")</f>
        <v>8　店</v>
      </c>
      <c r="F26" s="20">
        <f>SUM(F5:F25)</f>
        <v>550</v>
      </c>
      <c r="G26" s="20">
        <f>SUM(G5:G25)</f>
        <v>0</v>
      </c>
      <c r="H26" s="58">
        <f>SUM(H5:H25)</f>
        <v>11550</v>
      </c>
    </row>
    <row r="27" spans="1:8" s="17" customFormat="1" ht="19.5" customHeight="1">
      <c r="A27" s="173"/>
      <c r="B27" s="174"/>
      <c r="C27" s="174"/>
      <c r="D27" s="175"/>
      <c r="E27" s="45"/>
      <c r="F27" s="177"/>
      <c r="G27" s="178"/>
      <c r="H27" s="179"/>
    </row>
    <row r="28" spans="1:8" ht="19.5" customHeight="1">
      <c r="A28" s="158" t="s">
        <v>14</v>
      </c>
      <c r="B28" s="38"/>
      <c r="C28" s="38"/>
      <c r="D28" s="93"/>
      <c r="E28" s="43" t="s">
        <v>333</v>
      </c>
      <c r="F28" s="195">
        <f>_xlfn.IFERROR(VLOOKUP(D28,#REF!,7,FALSE),"")</f>
      </c>
      <c r="G28" s="114"/>
      <c r="H28" s="139">
        <v>850</v>
      </c>
    </row>
    <row r="29" spans="1:8" ht="19.5" customHeight="1">
      <c r="A29" s="159">
        <f>SUM(G48)</f>
        <v>0</v>
      </c>
      <c r="B29" s="160" t="s">
        <v>22</v>
      </c>
      <c r="C29" s="160">
        <f>SUM(F48)</f>
        <v>0</v>
      </c>
      <c r="D29" s="94"/>
      <c r="E29" s="39" t="s">
        <v>334</v>
      </c>
      <c r="F29" s="196">
        <f>_xlfn.IFERROR(VLOOKUP(D29,#REF!,7,FALSE),"")</f>
      </c>
      <c r="G29" s="115"/>
      <c r="H29" s="140">
        <v>250</v>
      </c>
    </row>
    <row r="30" spans="1:8" ht="19.5" customHeight="1">
      <c r="A30" s="197"/>
      <c r="B30" s="198"/>
      <c r="C30" s="198"/>
      <c r="D30" s="94"/>
      <c r="E30" s="39" t="s">
        <v>335</v>
      </c>
      <c r="F30" s="196">
        <f>_xlfn.IFERROR(VLOOKUP(D30,#REF!,7,FALSE),"")</f>
      </c>
      <c r="G30" s="115"/>
      <c r="H30" s="140">
        <v>350</v>
      </c>
    </row>
    <row r="31" spans="1:8" ht="19.5" customHeight="1">
      <c r="A31" s="197"/>
      <c r="B31" s="198"/>
      <c r="C31" s="198"/>
      <c r="D31" s="94"/>
      <c r="E31" s="39" t="s">
        <v>359</v>
      </c>
      <c r="F31" s="199">
        <f>_xlfn.IFERROR(VLOOKUP(D31,#REF!,7,FALSE),"")</f>
      </c>
      <c r="G31" s="116"/>
      <c r="H31" s="140">
        <v>750</v>
      </c>
    </row>
    <row r="32" spans="1:8" ht="19.5" customHeight="1">
      <c r="A32" s="197"/>
      <c r="B32" s="198"/>
      <c r="C32" s="198"/>
      <c r="D32" s="90"/>
      <c r="E32" s="39" t="s">
        <v>381</v>
      </c>
      <c r="F32" s="199">
        <f>_xlfn.IFERROR(VLOOKUP(D32,#REF!,7,FALSE),"")</f>
      </c>
      <c r="G32" s="116"/>
      <c r="H32" s="140">
        <v>50</v>
      </c>
    </row>
    <row r="33" spans="1:8" ht="19.5" customHeight="1">
      <c r="A33" s="189"/>
      <c r="B33" s="190"/>
      <c r="C33" s="190"/>
      <c r="D33" s="90"/>
      <c r="E33" s="200" t="s">
        <v>382</v>
      </c>
      <c r="F33" s="199">
        <f>_xlfn.IFERROR(VLOOKUP(D33,#REF!,7,FALSE),"")</f>
      </c>
      <c r="G33" s="116"/>
      <c r="H33" s="140">
        <v>250</v>
      </c>
    </row>
    <row r="34" spans="1:8" ht="19.5" customHeight="1">
      <c r="A34" s="189"/>
      <c r="B34" s="190"/>
      <c r="C34" s="190"/>
      <c r="D34" s="92"/>
      <c r="E34" s="200"/>
      <c r="F34" s="191"/>
      <c r="G34" s="117"/>
      <c r="H34" s="138"/>
    </row>
    <row r="35" spans="1:8" ht="19.5" customHeight="1">
      <c r="A35" s="189"/>
      <c r="B35" s="190"/>
      <c r="C35" s="190"/>
      <c r="D35" s="92"/>
      <c r="E35" s="200"/>
      <c r="F35" s="191"/>
      <c r="G35" s="117"/>
      <c r="H35" s="138"/>
    </row>
    <row r="36" spans="1:8" ht="19.5" customHeight="1">
      <c r="A36" s="189"/>
      <c r="B36" s="190"/>
      <c r="C36" s="190"/>
      <c r="D36" s="92"/>
      <c r="E36" s="200"/>
      <c r="F36" s="191"/>
      <c r="G36" s="117"/>
      <c r="H36" s="138"/>
    </row>
    <row r="37" spans="1:8" ht="19.5" customHeight="1">
      <c r="A37" s="189"/>
      <c r="B37" s="190"/>
      <c r="C37" s="190"/>
      <c r="D37" s="92"/>
      <c r="E37" s="200"/>
      <c r="F37" s="191"/>
      <c r="G37" s="117"/>
      <c r="H37" s="138"/>
    </row>
    <row r="38" spans="1:8" ht="19.5" customHeight="1">
      <c r="A38" s="189"/>
      <c r="B38" s="190"/>
      <c r="C38" s="190"/>
      <c r="D38" s="92"/>
      <c r="E38" s="200"/>
      <c r="F38" s="191"/>
      <c r="G38" s="117"/>
      <c r="H38" s="138"/>
    </row>
    <row r="39" spans="1:8" ht="19.5" customHeight="1">
      <c r="A39" s="189"/>
      <c r="B39" s="190"/>
      <c r="C39" s="190"/>
      <c r="D39" s="92"/>
      <c r="E39" s="200"/>
      <c r="F39" s="191"/>
      <c r="G39" s="117"/>
      <c r="H39" s="138"/>
    </row>
    <row r="40" spans="1:8" ht="19.5" customHeight="1">
      <c r="A40" s="189"/>
      <c r="B40" s="190"/>
      <c r="C40" s="190"/>
      <c r="D40" s="92"/>
      <c r="E40" s="200"/>
      <c r="F40" s="191"/>
      <c r="G40" s="117"/>
      <c r="H40" s="138"/>
    </row>
    <row r="41" spans="1:8" ht="19.5" customHeight="1">
      <c r="A41" s="189"/>
      <c r="B41" s="190"/>
      <c r="C41" s="190"/>
      <c r="D41" s="92"/>
      <c r="E41" s="200"/>
      <c r="F41" s="191"/>
      <c r="G41" s="117"/>
      <c r="H41" s="138"/>
    </row>
    <row r="42" spans="1:8" ht="19.5" customHeight="1">
      <c r="A42" s="189"/>
      <c r="B42" s="190"/>
      <c r="C42" s="190"/>
      <c r="D42" s="92"/>
      <c r="E42" s="200"/>
      <c r="F42" s="191"/>
      <c r="G42" s="117"/>
      <c r="H42" s="138"/>
    </row>
    <row r="43" spans="1:8" ht="19.5" customHeight="1">
      <c r="A43" s="189"/>
      <c r="B43" s="190"/>
      <c r="C43" s="190"/>
      <c r="D43" s="92"/>
      <c r="E43" s="200"/>
      <c r="F43" s="191"/>
      <c r="G43" s="117"/>
      <c r="H43" s="138"/>
    </row>
    <row r="44" spans="1:8" ht="19.5" customHeight="1">
      <c r="A44" s="189"/>
      <c r="B44" s="190"/>
      <c r="C44" s="190"/>
      <c r="D44" s="92"/>
      <c r="E44" s="200"/>
      <c r="F44" s="191"/>
      <c r="G44" s="117"/>
      <c r="H44" s="138"/>
    </row>
    <row r="45" spans="1:8" ht="19.5" customHeight="1">
      <c r="A45" s="189"/>
      <c r="B45" s="190"/>
      <c r="C45" s="190"/>
      <c r="D45" s="92"/>
      <c r="E45" s="200"/>
      <c r="F45" s="191"/>
      <c r="G45" s="117"/>
      <c r="H45" s="138"/>
    </row>
    <row r="46" spans="1:8" ht="19.5" customHeight="1">
      <c r="A46" s="189"/>
      <c r="B46" s="190"/>
      <c r="C46" s="190"/>
      <c r="D46" s="92"/>
      <c r="E46" s="107"/>
      <c r="F46" s="191"/>
      <c r="G46" s="117"/>
      <c r="H46" s="138"/>
    </row>
    <row r="47" spans="1:8" ht="19.5" customHeight="1">
      <c r="A47" s="192"/>
      <c r="B47" s="193"/>
      <c r="C47" s="193"/>
      <c r="D47" s="97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CONCATENATE(FIXED(COUNTA(E28:E47),0,0),"　店")</f>
        <v>6　店</v>
      </c>
      <c r="F48" s="20">
        <f>SUM(F28:F47)</f>
        <v>0</v>
      </c>
      <c r="G48" s="20">
        <f>SUM(G28:G47)</f>
        <v>0</v>
      </c>
      <c r="H48" s="59">
        <f>SUM(H28:H47)</f>
        <v>2500</v>
      </c>
    </row>
    <row r="49" spans="1:8" s="17" customFormat="1" ht="19.5" customHeight="1">
      <c r="A49" s="219" t="s">
        <v>429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operator="lessThanOrEqual" allowBlank="1" showInputMessage="1" showErrorMessage="1" sqref="H49 A3:H3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2019-06-07T00:15:24Z</cp:lastPrinted>
  <dcterms:created xsi:type="dcterms:W3CDTF">2001-09-20T06:42:30Z</dcterms:created>
  <dcterms:modified xsi:type="dcterms:W3CDTF">2019-08-15T23:53:49Z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