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activeTab="3"/>
  </bookViews>
  <sheets>
    <sheet name="取扱基準" sheetId="1" r:id="rId1"/>
    <sheet name="災害時注意事項" sheetId="2" r:id="rId2"/>
    <sheet name="取扱要綱" sheetId="3" r:id="rId3"/>
    <sheet name="表紙" sheetId="4" r:id="rId4"/>
    <sheet name="桑名市・桑名郡・いなべ市・員弁郡" sheetId="5" r:id="rId5"/>
    <sheet name="四日市市" sheetId="6" r:id="rId6"/>
    <sheet name="三重郡・亀山市・鈴鹿市" sheetId="7" r:id="rId7"/>
    <sheet name="津市" sheetId="8" r:id="rId8"/>
    <sheet name="松阪市・多気郡" sheetId="9" r:id="rId9"/>
    <sheet name="伊勢市・度会郡" sheetId="10" r:id="rId10"/>
    <sheet name="鳥羽市・志摩市・尾鷲市" sheetId="11" r:id="rId11"/>
    <sheet name="熊野市・北牟婁郡・南牟婁郡" sheetId="12" r:id="rId12"/>
    <sheet name="伊賀市・名張市・新宮市" sheetId="13" r:id="rId13"/>
  </sheets>
  <definedNames>
    <definedName name="_xlfn.IFERROR" hidden="1">#NAME?</definedName>
    <definedName name="_xlnm.Print_Area" localSheetId="12">'伊賀市・名張市・新宮市'!$A$1:$H$49</definedName>
    <definedName name="_xlnm.Print_Area" localSheetId="9">'伊勢市・度会郡'!$A$1:$H$49</definedName>
    <definedName name="_xlnm.Print_Area" localSheetId="11">'熊野市・北牟婁郡・南牟婁郡'!$A$1:$H$49</definedName>
    <definedName name="_xlnm.Print_Area" localSheetId="1">'災害時注意事項'!$A$1:$E$51</definedName>
    <definedName name="_xlnm.Print_Area" localSheetId="5">'四日市市'!$A$1:$H$49</definedName>
    <definedName name="_xlnm.Print_Area" localSheetId="0">'取扱基準'!$A$1:$A$49</definedName>
    <definedName name="_xlnm.Print_Area" localSheetId="2">'取扱要綱'!$A$1:$G$49</definedName>
    <definedName name="_xlnm.Print_Area" localSheetId="8">'松阪市・多気郡'!$A$1:$H$49</definedName>
    <definedName name="_xlnm.Print_Area" localSheetId="10">'鳥羽市・志摩市・尾鷲市'!$A$1:$H$49</definedName>
    <definedName name="_xlnm.Print_Area" localSheetId="7">'津市'!$A$1:$H$49</definedName>
    <definedName name="_xlnm.Print_Area" localSheetId="3">'表紙'!$A$1:$H$28</definedName>
  </definedNames>
  <calcPr fullCalcOnLoad="1"/>
</workbook>
</file>

<file path=xl/comments10.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5.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<sst xmlns="http://schemas.openxmlformats.org/spreadsheetml/2006/main" count="508" uniqueCount="380">
  <si>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</si>
  <si>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</si>
  <si>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</si>
  <si>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</si>
  <si>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</si>
  <si>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</si>
  <si>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</si>
  <si>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</si>
  <si>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</si>
  <si>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</si>
  <si>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</si>
  <si>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</si>
  <si>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</si>
  <si>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</si>
  <si>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</si>
  <si>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</si>
  <si>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</si>
  <si>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</si>
  <si>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</si>
  <si>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</si>
  <si>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</si>
  <si>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</si>
  <si>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</si>
  <si>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</si>
  <si>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</si>
  <si>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</si>
  <si>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</si>
  <si>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</si>
  <si>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</si>
  <si>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</si>
  <si>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</si>
  <si>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</si>
  <si>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</si>
  <si>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</si>
  <si>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</si>
  <si>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</si>
  <si>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</si>
  <si>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</si>
  <si>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</si>
  <si>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</si>
  <si>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</si>
  <si>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</si>
  <si>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</si>
  <si>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</si>
  <si>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</si>
  <si>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</si>
  <si>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</si>
  <si>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</si>
  <si>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</si>
  <si>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</si>
  <si>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</si>
  <si>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</si>
  <si>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240120Y01010</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</si>
  <si>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</si>
  <si>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</si>
  <si>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</si>
  <si>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</si>
  <si>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</si>
  <si>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</si>
  <si>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</si>
  <si>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</si>
  <si>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</si>
  <si>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</si>
  <si>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</si>
  <si>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</si>
  <si>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</si>
  <si>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</si>
  <si>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</si>
  <si>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</si>
  <si>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</si>
  <si>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</si>
  <si>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240110Y01020</t>
  </si>
  <si>
    <t>240110Y01240</t>
  </si>
  <si>
    <t>240110Y01330</t>
  </si>
  <si>
    <t>240110Y01340</t>
  </si>
  <si>
    <t>240110Y01040</t>
  </si>
  <si>
    <t>240110Y01280</t>
  </si>
  <si>
    <t>240110Y01290</t>
  </si>
  <si>
    <t>240110Y01230</t>
  </si>
  <si>
    <t>240110Y01060</t>
  </si>
  <si>
    <t>240110Y01090</t>
  </si>
  <si>
    <t>240110Y01070</t>
  </si>
  <si>
    <t>240110Y01080</t>
  </si>
  <si>
    <t>240110Y01250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</si>
  <si>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</si>
  <si>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</si>
  <si>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</si>
  <si>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</si>
  <si>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</si>
  <si>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</si>
  <si>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</si>
  <si>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</si>
  <si>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</si>
  <si>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</si>
  <si>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</si>
  <si>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</si>
  <si>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</si>
  <si>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</si>
  <si>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</si>
  <si>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</si>
  <si>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</si>
  <si>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</si>
  <si>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</si>
  <si>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</si>
  <si>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</si>
  <si>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</si>
  <si>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</si>
  <si>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240210Y01090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</si>
  <si>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</si>
  <si>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</si>
  <si>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</si>
  <si>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</si>
  <si>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</si>
  <si>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</si>
  <si>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</si>
  <si>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</si>
  <si>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</si>
  <si>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</si>
  <si>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</si>
  <si>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</si>
  <si>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</si>
  <si>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</si>
  <si>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</si>
  <si>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</si>
  <si>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</si>
  <si>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</si>
  <si>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</si>
  <si>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</si>
  <si>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菰野N</t>
  </si>
  <si>
    <t>加佐登N</t>
  </si>
  <si>
    <t>三重楠</t>
  </si>
  <si>
    <t>津(大光堂)</t>
  </si>
  <si>
    <t>津片田西M</t>
  </si>
  <si>
    <t>熊野</t>
  </si>
  <si>
    <t>御浜・熊野南部I</t>
  </si>
  <si>
    <t>伊賀上野I</t>
  </si>
  <si>
    <t>伊賀上野北部</t>
  </si>
  <si>
    <t>依那古AMSI</t>
  </si>
  <si>
    <t>伊賀神戸AMSI</t>
  </si>
  <si>
    <t>阿山柘植AMSI</t>
  </si>
  <si>
    <t>島ヶ原AMSI</t>
  </si>
  <si>
    <t>伊賀山田AMSI</t>
  </si>
  <si>
    <t>青山町AMSI</t>
  </si>
  <si>
    <t>名張</t>
  </si>
  <si>
    <t>名張東部</t>
  </si>
  <si>
    <t>新宮</t>
  </si>
  <si>
    <t>津白塚S</t>
  </si>
  <si>
    <t>津一身田S</t>
  </si>
  <si>
    <t>津高野尾S</t>
  </si>
  <si>
    <t>津安濃MS</t>
  </si>
  <si>
    <t>大紀町錦SI</t>
  </si>
  <si>
    <t>慥柄AMI</t>
  </si>
  <si>
    <t>東宮AMSI</t>
  </si>
  <si>
    <t>的矢AMSI</t>
  </si>
  <si>
    <t>島勝AMSI</t>
  </si>
  <si>
    <t>白浦</t>
  </si>
  <si>
    <t>引本I</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</si>
  <si>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</si>
  <si>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</si>
  <si>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</si>
  <si>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</si>
  <si>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</si>
  <si>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</si>
  <si>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</si>
  <si>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</si>
  <si>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</si>
  <si>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</si>
  <si>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</si>
  <si>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</si>
  <si>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</si>
  <si>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</si>
  <si>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</si>
  <si>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</si>
  <si>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</si>
  <si>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</si>
  <si>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</si>
  <si>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</si>
  <si>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四日市松本NS</t>
  </si>
  <si>
    <t>四日市南部NS</t>
  </si>
  <si>
    <t>四日市笹川NS</t>
  </si>
  <si>
    <t>四日市波木NS</t>
  </si>
  <si>
    <t>田丸NI</t>
  </si>
  <si>
    <t>伊勢神戸北部NI</t>
  </si>
  <si>
    <t>四日市あがたNI</t>
  </si>
  <si>
    <t>四日市桜NI</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</si>
  <si>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</si>
  <si>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</si>
  <si>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</si>
  <si>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</si>
  <si>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</si>
  <si>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</si>
  <si>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</si>
  <si>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</si>
  <si>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</si>
  <si>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</si>
  <si>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</si>
  <si>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</si>
  <si>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</si>
  <si>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</si>
  <si>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</si>
  <si>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</si>
  <si>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</si>
  <si>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</si>
  <si>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</si>
  <si>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</si>
  <si>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</si>
  <si>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</si>
  <si>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</si>
  <si>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四日市橋北NSI</t>
  </si>
  <si>
    <t>阿倉川NSI</t>
  </si>
  <si>
    <t>四日市生桑NSI</t>
  </si>
  <si>
    <t>四日市中央NSI</t>
  </si>
  <si>
    <t>梅戸井NAMSI</t>
  </si>
  <si>
    <t>員弁NAMSI</t>
  </si>
  <si>
    <t>員弁治田NAMSI</t>
  </si>
  <si>
    <t>藤原NAMSI</t>
  </si>
  <si>
    <t>二木島NAMSI</t>
  </si>
  <si>
    <t>磯部NAMSI</t>
  </si>
  <si>
    <t>浜島NAMSI</t>
  </si>
  <si>
    <t>布施田NAMSI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</si>
  <si>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</si>
  <si>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</si>
  <si>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</si>
  <si>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</si>
  <si>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</si>
  <si>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</si>
  <si>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</si>
  <si>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</si>
  <si>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</si>
  <si>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</si>
  <si>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</si>
  <si>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</si>
  <si>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</si>
  <si>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</si>
  <si>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</si>
  <si>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</si>
  <si>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</si>
  <si>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</si>
  <si>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</si>
  <si>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</si>
  <si>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</si>
  <si>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</si>
  <si>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</si>
  <si>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</si>
  <si>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</si>
  <si>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</si>
  <si>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</si>
  <si>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</si>
  <si>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鈴峰NMI</t>
  </si>
  <si>
    <t>九鬼NAI</t>
  </si>
  <si>
    <t>阿曽NAMI</t>
  </si>
  <si>
    <t>贄NAMI</t>
  </si>
  <si>
    <t>尾鷲S</t>
  </si>
  <si>
    <t>石榑NAMI</t>
  </si>
  <si>
    <t>阿下喜NAMI</t>
  </si>
  <si>
    <t>家城NAMI</t>
  </si>
  <si>
    <t>津橋南SI</t>
  </si>
  <si>
    <t>津南が丘SI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</si>
  <si>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</si>
  <si>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</si>
  <si>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</si>
  <si>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</si>
  <si>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</si>
  <si>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</si>
  <si>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</si>
  <si>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</si>
  <si>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</si>
  <si>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</si>
  <si>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</si>
  <si>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</si>
  <si>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</si>
  <si>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山城N</t>
  </si>
  <si>
    <t>鵜殿AMS</t>
  </si>
  <si>
    <t>井田AMS</t>
  </si>
  <si>
    <t>紀宝AMS</t>
  </si>
  <si>
    <t>上野口AMS</t>
  </si>
  <si>
    <t>わたらいNAMSI</t>
  </si>
  <si>
    <t>白山NAMSI</t>
  </si>
  <si>
    <t>桔梗が丘・美旗</t>
  </si>
  <si>
    <t>津橋北</t>
  </si>
  <si>
    <t>相可NAMSI</t>
  </si>
  <si>
    <t>松阪中央NSI</t>
  </si>
  <si>
    <t>松阪まえのへたNSI</t>
  </si>
  <si>
    <t>鵜川原NM</t>
  </si>
  <si>
    <t>鵜方NAMSI</t>
  </si>
  <si>
    <t>船津NAMI</t>
  </si>
  <si>
    <t>相賀NAMSI</t>
  </si>
  <si>
    <t>富田(生川)NS</t>
  </si>
  <si>
    <t>四日市内部NSI</t>
  </si>
  <si>
    <t>Ｂ４</t>
  </si>
  <si>
    <t>Ｂ３</t>
  </si>
  <si>
    <t>Ｂ2</t>
  </si>
  <si>
    <t>Ｂ1</t>
  </si>
  <si>
    <t>折込料</t>
  </si>
  <si>
    <t>＠4.0</t>
  </si>
  <si>
    <t>＠6.0</t>
  </si>
  <si>
    <t>＠9.5</t>
  </si>
  <si>
    <t>＠15.5</t>
  </si>
  <si>
    <t>手配管理料</t>
  </si>
  <si>
    <t>＠0.10</t>
  </si>
  <si>
    <t>三重平NSI</t>
  </si>
  <si>
    <t>伊勢中川NSI</t>
  </si>
  <si>
    <t>深谷NAMYSI</t>
  </si>
  <si>
    <t>鈴鹿栄NSI</t>
  </si>
  <si>
    <t>桑名中央NS</t>
  </si>
  <si>
    <t>桑名長島NAMSI</t>
  </si>
  <si>
    <t>伊勢市東部NS</t>
  </si>
  <si>
    <t>伊勢竹原NAMYSI</t>
  </si>
  <si>
    <t>八知NAMYSI</t>
  </si>
  <si>
    <t>奥津NAMYSI</t>
  </si>
  <si>
    <t>賀田NAMSI</t>
  </si>
  <si>
    <t>三木里NAMSI</t>
  </si>
  <si>
    <t>明和NS</t>
  </si>
  <si>
    <t>津一志NS</t>
  </si>
  <si>
    <t>亀山南部NMSI</t>
  </si>
  <si>
    <t>飯高NAMSI</t>
  </si>
  <si>
    <t>塩浜NI</t>
  </si>
  <si>
    <t>多度NAMYSI</t>
  </si>
  <si>
    <t>鳥羽南部NAMSI</t>
  </si>
  <si>
    <t>鳥羽NAMSI</t>
  </si>
  <si>
    <t>新堂NAMSI</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</si>
  <si>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</si>
  <si>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</si>
  <si>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</si>
  <si>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</si>
  <si>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</si>
  <si>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</si>
  <si>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</si>
  <si>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</si>
  <si>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</si>
  <si>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</si>
  <si>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</si>
  <si>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</si>
  <si>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</si>
  <si>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</si>
  <si>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</si>
  <si>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</si>
  <si>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</si>
  <si>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</si>
  <si>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</si>
  <si>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</si>
  <si>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</si>
  <si>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</si>
  <si>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</si>
  <si>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</si>
  <si>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</si>
  <si>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</si>
  <si>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</si>
  <si>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</si>
  <si>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</si>
  <si>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</si>
  <si>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</si>
  <si>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</si>
  <si>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</si>
  <si>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</si>
  <si>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</si>
  <si>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</si>
  <si>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</si>
  <si>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</si>
  <si>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</si>
  <si>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</si>
  <si>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</si>
  <si>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</si>
  <si>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</si>
  <si>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</si>
  <si>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</si>
  <si>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</si>
  <si>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</si>
  <si>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</si>
  <si>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西桑名ネオポリスNSI</t>
  </si>
  <si>
    <t>四日市保々NMSI</t>
  </si>
  <si>
    <t>四日市西部NAMSI</t>
  </si>
  <si>
    <t>大王片田NAMSI</t>
  </si>
  <si>
    <t>桑名東部NS</t>
  </si>
  <si>
    <t>津片田東MS</t>
  </si>
  <si>
    <t>木曽岬NＡＭSI</t>
  </si>
  <si>
    <t>津西が丘</t>
  </si>
  <si>
    <t>津新町SI</t>
  </si>
  <si>
    <t>2021年前期（1月1日以降）</t>
  </si>
  <si>
    <t>2021年前期（1月1日以降）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</si>
</sst>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01">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0" xfId="51"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31" xfId="51" applyNumberFormat="1" applyFont="1" applyBorder="1" applyAlignment="1" applyProtection="1">
      <alignment horizontal="right" vertical="center"/>
      <protection/>
    </xf>
    <xf numFmtId="190" fontId="4" fillId="0" borderId="10" xfId="53" applyNumberFormat="1" applyFont="1" applyBorder="1" applyAlignment="1" applyProtection="1">
      <alignment horizontal="right" vertical="center"/>
      <protection/>
    </xf>
    <xf numFmtId="190" fontId="4" fillId="0" borderId="12" xfId="53" applyNumberFormat="1" applyFont="1" applyBorder="1" applyAlignment="1" applyProtection="1">
      <alignment horizontal="right" vertical="center"/>
      <protection/>
    </xf>
    <xf numFmtId="190" fontId="4" fillId="0" borderId="10" xfId="61" applyNumberFormat="1" applyFont="1" applyBorder="1" applyAlignment="1" applyProtection="1">
      <alignment horizontal="right" vertical="center"/>
      <protection/>
    </xf>
    <xf numFmtId="190" fontId="4" fillId="0" borderId="12" xfId="6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70" applyNumberFormat="1" applyFont="1" applyBorder="1" applyAlignment="1" applyProtection="1">
      <alignment horizontal="right" vertical="center"/>
      <protection/>
    </xf>
    <xf numFmtId="190" fontId="4" fillId="0" borderId="12" xfId="70" applyNumberFormat="1" applyFont="1" applyBorder="1" applyAlignment="1" applyProtection="1">
      <alignment horizontal="right" vertical="center"/>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0" fillId="0" borderId="36" xfId="49" applyNumberFormat="1" applyFont="1" applyBorder="1" applyAlignment="1" applyProtection="1">
      <alignment horizontal="left" vertical="center" shrinkToFit="1"/>
      <protection/>
    </xf>
    <xf numFmtId="179" fontId="50" fillId="0" borderId="32" xfId="49" applyNumberFormat="1" applyFont="1" applyBorder="1" applyAlignment="1" applyProtection="1">
      <alignment horizontal="left" vertical="center" shrinkToFit="1"/>
      <protection/>
    </xf>
    <xf numFmtId="179" fontId="50" fillId="0" borderId="34" xfId="49" applyNumberFormat="1" applyFont="1" applyBorder="1" applyAlignment="1" applyProtection="1">
      <alignment horizontal="left" vertical="center" shrinkToFit="1"/>
      <protection/>
    </xf>
    <xf numFmtId="179" fontId="50" fillId="0" borderId="14" xfId="49" applyNumberFormat="1" applyFont="1" applyBorder="1" applyAlignment="1" applyProtection="1">
      <alignment horizontal="left" vertical="center" shrinkToFit="1"/>
      <protection/>
    </xf>
    <xf numFmtId="179" fontId="50" fillId="0" borderId="42" xfId="49" applyNumberFormat="1" applyFont="1" applyBorder="1" applyAlignment="1" applyProtection="1">
      <alignment horizontal="left" vertical="center" shrinkToFit="1"/>
      <protection/>
    </xf>
    <xf numFmtId="179" fontId="50" fillId="0" borderId="39" xfId="49" applyNumberFormat="1" applyFont="1" applyBorder="1" applyAlignment="1" applyProtection="1">
      <alignment horizontal="left" vertical="center" shrinkToFit="1"/>
      <protection/>
    </xf>
    <xf numFmtId="179" fontId="50" fillId="0" borderId="39" xfId="49" applyNumberFormat="1" applyFont="1" applyBorder="1" applyAlignment="1" applyProtection="1">
      <alignment horizontal="center" vertical="center"/>
      <protection/>
    </xf>
    <xf numFmtId="179" fontId="50" fillId="0" borderId="32" xfId="49" applyNumberFormat="1" applyFont="1" applyBorder="1" applyAlignment="1" applyProtection="1">
      <alignment horizontal="left" vertical="center"/>
      <protection/>
    </xf>
    <xf numFmtId="179" fontId="50" fillId="0" borderId="39" xfId="49" applyNumberFormat="1" applyFont="1" applyBorder="1" applyAlignment="1" applyProtection="1">
      <alignment horizontal="left" vertical="center"/>
      <protection/>
    </xf>
    <xf numFmtId="179" fontId="50" fillId="0" borderId="14" xfId="49" applyNumberFormat="1" applyFont="1" applyBorder="1" applyAlignment="1" applyProtection="1">
      <alignment horizontal="left" vertical="center"/>
      <protection/>
    </xf>
    <xf numFmtId="179" fontId="50" fillId="0" borderId="32" xfId="0" applyNumberFormat="1" applyFont="1" applyBorder="1" applyAlignment="1" applyProtection="1">
      <alignment horizontal="left" vertical="center" shrinkToFit="1"/>
      <protection/>
    </xf>
    <xf numFmtId="179" fontId="50" fillId="0" borderId="14" xfId="49" applyNumberFormat="1" applyFont="1" applyBorder="1" applyAlignment="1" applyProtection="1">
      <alignment horizontal="left" shrinkToFit="1"/>
      <protection/>
    </xf>
    <xf numFmtId="179" fontId="50" fillId="0" borderId="43" xfId="49" applyNumberFormat="1" applyFont="1" applyBorder="1" applyAlignment="1" applyProtection="1">
      <alignment horizontal="left" vertical="center" shrinkToFit="1"/>
      <protection/>
    </xf>
    <xf numFmtId="179" fontId="50" fillId="0" borderId="44" xfId="49" applyNumberFormat="1" applyFont="1" applyBorder="1" applyAlignment="1" applyProtection="1">
      <alignment horizontal="left" vertical="center" shrinkToFit="1"/>
      <protection/>
    </xf>
    <xf numFmtId="179" fontId="50" fillId="0" borderId="32" xfId="49" applyNumberFormat="1" applyFont="1" applyBorder="1" applyAlignment="1" applyProtection="1">
      <alignment horizontal="left" shrinkToFit="1"/>
      <protection/>
    </xf>
    <xf numFmtId="179" fontId="50" fillId="0" borderId="34" xfId="49" applyNumberFormat="1" applyFont="1" applyBorder="1" applyAlignment="1" applyProtection="1">
      <alignment horizontal="left" shrinkToFit="1"/>
      <protection/>
    </xf>
    <xf numFmtId="179" fontId="50" fillId="0" borderId="36" xfId="0" applyNumberFormat="1" applyFont="1" applyBorder="1" applyAlignment="1" applyProtection="1">
      <alignment horizontal="left" vertical="center" shrinkToFit="1"/>
      <protection/>
    </xf>
    <xf numFmtId="179" fontId="50" fillId="0" borderId="0" xfId="49" applyNumberFormat="1" applyFont="1" applyBorder="1" applyAlignment="1" applyProtection="1">
      <alignment horizontal="left" vertical="center" shrinkToFit="1"/>
      <protection locked="0"/>
    </xf>
    <xf numFmtId="179" fontId="50" fillId="0" borderId="25" xfId="49" applyNumberFormat="1" applyFont="1" applyBorder="1" applyAlignment="1" applyProtection="1">
      <alignment horizontal="left" vertical="center" shrinkToFit="1"/>
      <protection/>
    </xf>
    <xf numFmtId="179" fontId="50" fillId="0" borderId="34" xfId="49" applyNumberFormat="1" applyFont="1" applyBorder="1" applyAlignment="1" applyProtection="1">
      <alignment horizontal="center" vertical="center" shrinkToFit="1"/>
      <protection/>
    </xf>
    <xf numFmtId="179" fontId="50" fillId="0" borderId="0" xfId="88" applyNumberFormat="1" applyFont="1" applyBorder="1" applyAlignment="1" applyProtection="1">
      <alignment horizontal="left" vertical="center" shrinkToFit="1"/>
      <protection/>
    </xf>
    <xf numFmtId="179" fontId="50" fillId="0" borderId="0" xfId="49" applyNumberFormat="1" applyFont="1" applyBorder="1" applyAlignment="1" applyProtection="1">
      <alignment horizontal="left" vertical="center"/>
      <protection locked="0"/>
    </xf>
    <xf numFmtId="179" fontId="50"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0"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1"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0"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1"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1"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1"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68" xfId="0" applyFont="1" applyBorder="1" applyAlignment="1">
      <alignment horizontal="center"/>
    </xf>
    <xf numFmtId="0" fontId="0" fillId="0" borderId="69"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0" fontId="4" fillId="0" borderId="22" xfId="49" applyNumberFormat="1" applyFont="1" applyFill="1" applyBorder="1" applyAlignment="1" applyProtection="1">
      <alignment horizontal="right" vertical="center"/>
      <protection/>
    </xf>
    <xf numFmtId="0" fontId="0" fillId="0" borderId="33"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1"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190" fontId="4" fillId="0" borderId="40" xfId="49" applyNumberFormat="1" applyFont="1" applyFill="1" applyBorder="1" applyAlignment="1" applyProtection="1">
      <alignment horizontal="right" vertical="center"/>
      <protection/>
    </xf>
    <xf numFmtId="190" fontId="4" fillId="0" borderId="18" xfId="49" applyNumberFormat="1" applyFont="1" applyFill="1" applyBorder="1" applyAlignment="1" applyProtection="1">
      <alignment vertical="center" shrinkToFit="1"/>
      <protection/>
    </xf>
    <xf numFmtId="190" fontId="4" fillId="0" borderId="15" xfId="49" applyNumberFormat="1" applyFont="1" applyFill="1" applyBorder="1" applyAlignment="1" applyProtection="1">
      <alignment vertical="center" shrinkToFit="1"/>
      <protection/>
    </xf>
    <xf numFmtId="190" fontId="4" fillId="0" borderId="30" xfId="49" applyNumberFormat="1" applyFont="1" applyFill="1" applyBorder="1" applyAlignment="1" applyProtection="1">
      <alignment horizontal="right" vertical="center"/>
      <protection/>
    </xf>
    <xf numFmtId="190" fontId="4" fillId="0" borderId="21" xfId="49" applyNumberFormat="1" applyFont="1" applyFill="1" applyBorder="1" applyAlignment="1" applyProtection="1">
      <alignment horizontal="right" vertical="center"/>
      <protection/>
    </xf>
    <xf numFmtId="0" fontId="0" fillId="0" borderId="49" xfId="0" applyBorder="1" applyAlignment="1" applyProtection="1">
      <alignment vertical="center"/>
      <protection/>
    </xf>
    <xf numFmtId="0" fontId="0" fillId="0" borderId="54" xfId="0" applyBorder="1" applyAlignment="1" applyProtection="1">
      <alignment vertical="center"/>
      <protection/>
    </xf>
    <xf numFmtId="0" fontId="0" fillId="0" borderId="48" xfId="0" applyBorder="1" applyAlignment="1" applyProtection="1">
      <alignment vertical="center"/>
      <protection/>
    </xf>
    <xf numFmtId="190" fontId="4" fillId="0" borderId="11" xfId="49" applyNumberFormat="1" applyFont="1" applyFill="1" applyBorder="1" applyAlignment="1" applyProtection="1">
      <alignment horizontal="right" vertical="center"/>
      <protection/>
    </xf>
    <xf numFmtId="0" fontId="0" fillId="0" borderId="56" xfId="0" applyBorder="1" applyAlignment="1" applyProtection="1">
      <alignment vertical="center"/>
      <protection/>
    </xf>
    <xf numFmtId="0" fontId="0" fillId="0" borderId="70" xfId="0" applyBorder="1" applyAlignment="1" applyProtection="1">
      <alignment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0" xfId="43" applyNumberFormat="1" applyFill="1" applyBorder="1" applyAlignment="1" applyProtection="1">
      <alignment horizontal="center" vertical="center"/>
      <protection/>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1" fillId="0" borderId="14" xfId="0" applyFont="1" applyBorder="1" applyAlignment="1" applyProtection="1">
      <alignment horizontal="center" vertical="center"/>
      <protection/>
    </xf>
    <xf numFmtId="0" fontId="51"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0" customWidth="1"/>
    <col min="2" max="2" width="5.625" style="0" customWidth="1"/>
  </cols>
  <sheetData>
    <row r="1" spans="1:2" ht="13.5">
      <c r="A1" s="327"/>
      <c r="B1" s="327"/>
    </row>
    <row r="2" spans="1:2" ht="24">
      <c r="A2" s="291" t="s">
        <v>321</v>
      </c>
      <c r="B2" s="290"/>
    </row>
    <row r="3" spans="1:2" ht="18.75">
      <c r="A3" s="292"/>
      <c r="B3" s="290"/>
    </row>
    <row r="4" spans="1:2" ht="13.5">
      <c r="A4" s="293"/>
      <c r="B4" s="293"/>
    </row>
    <row r="5" spans="1:2" ht="13.5">
      <c r="A5" s="328" t="s">
        <v>322</v>
      </c>
      <c r="B5" s="329"/>
    </row>
    <row r="6" spans="1:2" ht="6" customHeight="1">
      <c r="A6" s="294"/>
      <c r="B6" s="295"/>
    </row>
    <row r="7" spans="1:2" ht="13.5">
      <c r="A7" s="328" t="s">
        <v>323</v>
      </c>
      <c r="B7" s="329"/>
    </row>
    <row r="8" spans="1:2" ht="13.5">
      <c r="A8" s="294"/>
      <c r="B8" s="296"/>
    </row>
    <row r="9" spans="1:2" ht="13.5">
      <c r="A9" s="297"/>
      <c r="B9" s="298"/>
    </row>
    <row r="10" spans="1:2" ht="13.5">
      <c r="A10" s="297" t="s">
        <v>324</v>
      </c>
      <c r="B10" s="298"/>
    </row>
    <row r="11" spans="1:2" ht="13.5">
      <c r="A11" s="297"/>
      <c r="B11" s="298"/>
    </row>
    <row r="12" spans="1:2" ht="13.5">
      <c r="A12" s="297" t="s">
        <v>325</v>
      </c>
      <c r="B12" s="298"/>
    </row>
    <row r="13" spans="1:2" ht="6" customHeight="1">
      <c r="A13" s="297"/>
      <c r="B13" s="298"/>
    </row>
    <row r="14" spans="1:2" ht="13.5">
      <c r="A14" s="297" t="s">
        <v>326</v>
      </c>
      <c r="B14" s="298"/>
    </row>
    <row r="15" spans="1:2" ht="13.5">
      <c r="A15" s="297"/>
      <c r="B15" s="298"/>
    </row>
    <row r="16" spans="1:2" ht="13.5">
      <c r="A16" s="297" t="s">
        <v>327</v>
      </c>
      <c r="B16" s="298"/>
    </row>
    <row r="17" spans="1:2" ht="6" customHeight="1">
      <c r="A17" s="297"/>
      <c r="B17" s="298"/>
    </row>
    <row r="18" spans="1:2" ht="13.5">
      <c r="A18" s="297" t="s">
        <v>328</v>
      </c>
      <c r="B18" s="298"/>
    </row>
    <row r="19" spans="1:2" ht="13.5">
      <c r="A19" s="297" t="s">
        <v>329</v>
      </c>
      <c r="B19" s="298"/>
    </row>
    <row r="20" spans="1:2" ht="13.5">
      <c r="A20" s="297" t="s">
        <v>330</v>
      </c>
      <c r="B20" s="298"/>
    </row>
    <row r="21" spans="1:2" ht="13.5">
      <c r="A21" s="297" t="s">
        <v>331</v>
      </c>
      <c r="B21" s="298"/>
    </row>
    <row r="22" spans="1:2" ht="13.5">
      <c r="A22" s="297" t="s">
        <v>332</v>
      </c>
      <c r="B22" s="298"/>
    </row>
    <row r="23" spans="1:2" ht="13.5">
      <c r="A23" s="297" t="s">
        <v>333</v>
      </c>
      <c r="B23" s="298"/>
    </row>
    <row r="24" spans="1:2" ht="13.5">
      <c r="A24" s="297" t="s">
        <v>334</v>
      </c>
      <c r="B24" s="298"/>
    </row>
    <row r="25" spans="1:2" ht="6" customHeight="1">
      <c r="A25" s="297"/>
      <c r="B25" s="298"/>
    </row>
    <row r="26" spans="1:2" ht="13.5">
      <c r="A26" s="297" t="s">
        <v>335</v>
      </c>
      <c r="B26" s="298"/>
    </row>
    <row r="27" spans="1:2" ht="13.5">
      <c r="A27" s="297" t="s">
        <v>333</v>
      </c>
      <c r="B27" s="298"/>
    </row>
    <row r="28" spans="1:2" ht="13.5">
      <c r="A28" s="297" t="s">
        <v>336</v>
      </c>
      <c r="B28" s="298"/>
    </row>
    <row r="29" spans="1:2" ht="13.5">
      <c r="A29" s="297" t="s">
        <v>337</v>
      </c>
      <c r="B29" s="298"/>
    </row>
    <row r="30" spans="1:2" ht="13.5">
      <c r="A30" s="297" t="s">
        <v>338</v>
      </c>
      <c r="B30" s="298"/>
    </row>
    <row r="31" spans="1:2" ht="6" customHeight="1">
      <c r="A31" s="297"/>
      <c r="B31" s="298"/>
    </row>
    <row r="32" spans="1:2" ht="13.5">
      <c r="A32" s="297" t="s">
        <v>339</v>
      </c>
      <c r="B32" s="298"/>
    </row>
    <row r="33" spans="1:2" ht="13.5">
      <c r="A33" s="297" t="s">
        <v>337</v>
      </c>
      <c r="B33" s="298"/>
    </row>
    <row r="34" spans="1:2" ht="13.5">
      <c r="A34" s="297" t="s">
        <v>340</v>
      </c>
      <c r="B34" s="298"/>
    </row>
    <row r="35" spans="1:2" ht="13.5">
      <c r="A35" s="297" t="s">
        <v>331</v>
      </c>
      <c r="B35" s="298"/>
    </row>
    <row r="36" spans="1:2" ht="13.5">
      <c r="A36" s="297" t="s">
        <v>341</v>
      </c>
      <c r="B36" s="298"/>
    </row>
    <row r="37" spans="1:2" ht="6" customHeight="1">
      <c r="A37" s="297"/>
      <c r="B37" s="298"/>
    </row>
    <row r="38" spans="1:2" ht="13.5">
      <c r="A38" s="297" t="s">
        <v>342</v>
      </c>
      <c r="B38" s="298"/>
    </row>
    <row r="39" spans="1:2" ht="13.5">
      <c r="A39" s="297" t="s">
        <v>333</v>
      </c>
      <c r="B39" s="298"/>
    </row>
    <row r="40" spans="1:2" ht="13.5">
      <c r="A40" s="297" t="s">
        <v>343</v>
      </c>
      <c r="B40" s="298"/>
    </row>
    <row r="41" spans="1:2" ht="13.5">
      <c r="A41" s="297" t="s">
        <v>331</v>
      </c>
      <c r="B41" s="298"/>
    </row>
    <row r="42" spans="1:2" ht="13.5">
      <c r="A42" s="297" t="s">
        <v>344</v>
      </c>
      <c r="B42" s="298"/>
    </row>
    <row r="43" spans="1:2" ht="13.5">
      <c r="A43" s="297"/>
      <c r="B43" s="298"/>
    </row>
    <row r="44" spans="1:2" ht="13.5">
      <c r="A44" s="297"/>
      <c r="B44" s="298"/>
    </row>
    <row r="45" spans="1:2" ht="13.5">
      <c r="A45" s="297"/>
      <c r="B45" s="298"/>
    </row>
    <row r="46" spans="1:2" ht="13.5">
      <c r="A46" s="293" t="s">
        <v>345</v>
      </c>
      <c r="B46" s="298"/>
    </row>
    <row r="47" spans="1:2" ht="6" customHeight="1">
      <c r="A47" s="293"/>
      <c r="B47" s="298"/>
    </row>
    <row r="48" spans="1:2" ht="13.5">
      <c r="A48" s="293" t="s">
        <v>346</v>
      </c>
      <c r="B48" s="298"/>
    </row>
    <row r="49" spans="1:2" ht="13.5">
      <c r="A49" s="293" t="s">
        <v>347</v>
      </c>
      <c r="B49" s="298"/>
    </row>
    <row r="50" spans="1:2" ht="13.5">
      <c r="A50" s="297"/>
      <c r="B50" s="298"/>
    </row>
    <row r="51" spans="1:2" ht="13.5">
      <c r="A51" s="298"/>
      <c r="B51" s="298"/>
    </row>
    <row r="52" spans="1:2" ht="13.5">
      <c r="A52" s="293"/>
      <c r="B52" s="298"/>
    </row>
    <row r="53" spans="1:2" ht="13.5">
      <c r="A53" s="293"/>
      <c r="B53" s="298"/>
    </row>
    <row r="54" spans="1:2" ht="13.5">
      <c r="A54" s="293"/>
      <c r="B54" s="298"/>
    </row>
    <row r="55" spans="1:2" ht="13.5">
      <c r="A55" s="293"/>
      <c r="B55" s="293"/>
    </row>
    <row r="56" spans="1:2" ht="13.5">
      <c r="A56" s="293"/>
      <c r="B56" s="293"/>
    </row>
    <row r="57" spans="1:2" ht="13.5">
      <c r="A57" s="293"/>
      <c r="B57" s="293"/>
    </row>
    <row r="58" spans="1:2" ht="13.5">
      <c r="A58" s="293"/>
      <c r="B58" s="293"/>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L50"/>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L22" sqref="L22"/>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SUM(A6,A29)</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50" t="s">
        <v>33</v>
      </c>
      <c r="B5" s="200"/>
      <c r="C5" s="201"/>
      <c r="D5" s="101"/>
      <c r="E5" s="236" t="s">
        <v>161</v>
      </c>
      <c r="F5" s="82"/>
      <c r="G5" s="204"/>
      <c r="H5" s="259">
        <v>2150</v>
      </c>
    </row>
    <row r="6" spans="1:8" ht="19.5" customHeight="1">
      <c r="A6" s="152">
        <f>SUM(G26)</f>
        <v>0</v>
      </c>
      <c r="B6" s="35" t="s">
        <v>20</v>
      </c>
      <c r="C6" s="153">
        <f>SUM(F26)</f>
        <v>0</v>
      </c>
      <c r="D6" s="102"/>
      <c r="E6" s="237" t="s">
        <v>162</v>
      </c>
      <c r="F6" s="83"/>
      <c r="G6" s="205"/>
      <c r="H6" s="260">
        <v>1950</v>
      </c>
    </row>
    <row r="7" spans="1:8" ht="19.5" customHeight="1">
      <c r="A7" s="150"/>
      <c r="B7" s="47"/>
      <c r="C7" s="151"/>
      <c r="D7" s="102"/>
      <c r="E7" s="237" t="s">
        <v>163</v>
      </c>
      <c r="F7" s="83"/>
      <c r="G7" s="205"/>
      <c r="H7" s="260">
        <v>2150</v>
      </c>
    </row>
    <row r="8" spans="1:8" ht="19.5" customHeight="1">
      <c r="A8" s="150"/>
      <c r="B8" s="47"/>
      <c r="C8" s="151"/>
      <c r="D8" s="102"/>
      <c r="E8" s="237" t="s">
        <v>164</v>
      </c>
      <c r="F8" s="83"/>
      <c r="G8" s="205"/>
      <c r="H8" s="260">
        <v>1850</v>
      </c>
    </row>
    <row r="9" spans="1:8" ht="19.5" customHeight="1">
      <c r="A9" s="150"/>
      <c r="B9" s="47"/>
      <c r="C9" s="151"/>
      <c r="D9" s="102"/>
      <c r="E9" s="237" t="s">
        <v>165</v>
      </c>
      <c r="F9" s="83"/>
      <c r="G9" s="205"/>
      <c r="H9" s="260">
        <v>1950</v>
      </c>
    </row>
    <row r="10" spans="1:8" ht="19.5" customHeight="1">
      <c r="A10" s="150"/>
      <c r="B10" s="47"/>
      <c r="C10" s="151"/>
      <c r="D10" s="102"/>
      <c r="E10" s="237" t="s">
        <v>166</v>
      </c>
      <c r="F10" s="83"/>
      <c r="G10" s="205"/>
      <c r="H10" s="260">
        <v>2950</v>
      </c>
    </row>
    <row r="11" spans="1:8" ht="19.5" customHeight="1">
      <c r="A11" s="150"/>
      <c r="B11" s="47"/>
      <c r="C11" s="151"/>
      <c r="D11" s="102"/>
      <c r="E11" s="237" t="s">
        <v>188</v>
      </c>
      <c r="F11" s="83"/>
      <c r="G11" s="205"/>
      <c r="H11" s="260">
        <v>3400</v>
      </c>
    </row>
    <row r="12" spans="1:8" ht="19.5" customHeight="1">
      <c r="A12" s="150"/>
      <c r="B12" s="47"/>
      <c r="C12" s="151"/>
      <c r="D12" s="102"/>
      <c r="E12" s="237" t="s">
        <v>306</v>
      </c>
      <c r="F12" s="83"/>
      <c r="G12" s="205"/>
      <c r="H12" s="260">
        <v>1700</v>
      </c>
    </row>
    <row r="13" spans="1:8" ht="19.5" customHeight="1">
      <c r="A13" s="150"/>
      <c r="B13" s="47"/>
      <c r="C13" s="151"/>
      <c r="D13" s="102"/>
      <c r="E13" s="237" t="s">
        <v>189</v>
      </c>
      <c r="F13" s="9"/>
      <c r="G13" s="42"/>
      <c r="H13" s="260">
        <v>2700</v>
      </c>
    </row>
    <row r="14" spans="1:8" ht="19.5" customHeight="1">
      <c r="A14" s="152"/>
      <c r="B14" s="35"/>
      <c r="C14" s="153"/>
      <c r="D14" s="102"/>
      <c r="E14" s="237" t="s">
        <v>181</v>
      </c>
      <c r="F14" s="9"/>
      <c r="G14" s="42"/>
      <c r="H14" s="260">
        <v>3100</v>
      </c>
    </row>
    <row r="15" spans="1:8" ht="19.5" customHeight="1">
      <c r="A15" s="152"/>
      <c r="B15" s="35"/>
      <c r="C15" s="153"/>
      <c r="D15" s="102"/>
      <c r="E15" s="237" t="s">
        <v>276</v>
      </c>
      <c r="F15" s="9"/>
      <c r="G15" s="42"/>
      <c r="H15" s="260">
        <v>2100</v>
      </c>
    </row>
    <row r="16" spans="1:8" ht="19.5" customHeight="1">
      <c r="A16" s="44"/>
      <c r="B16" s="45"/>
      <c r="C16" s="46"/>
      <c r="D16" s="102"/>
      <c r="E16" s="237"/>
      <c r="F16" s="9"/>
      <c r="G16" s="42"/>
      <c r="H16" s="260"/>
    </row>
    <row r="17" spans="1:8" ht="19.5" customHeight="1">
      <c r="A17" s="44"/>
      <c r="B17" s="45"/>
      <c r="C17" s="46"/>
      <c r="D17" s="102"/>
      <c r="E17" s="237"/>
      <c r="F17" s="9"/>
      <c r="G17" s="42"/>
      <c r="H17" s="260"/>
    </row>
    <row r="18" spans="1:8" ht="19.5" customHeight="1">
      <c r="A18" s="44"/>
      <c r="B18" s="45"/>
      <c r="C18" s="46"/>
      <c r="D18" s="102"/>
      <c r="E18" s="237"/>
      <c r="F18" s="9"/>
      <c r="G18" s="42"/>
      <c r="H18" s="260"/>
    </row>
    <row r="19" spans="1:8" ht="19.5" customHeight="1">
      <c r="A19" s="44"/>
      <c r="B19" s="45"/>
      <c r="C19" s="46"/>
      <c r="D19" s="102"/>
      <c r="E19" s="237"/>
      <c r="F19" s="9"/>
      <c r="G19" s="42"/>
      <c r="H19" s="260"/>
    </row>
    <row r="20" spans="1:8" ht="19.5" customHeight="1">
      <c r="A20" s="44"/>
      <c r="B20" s="45"/>
      <c r="C20" s="46"/>
      <c r="D20" s="102"/>
      <c r="E20" s="237"/>
      <c r="F20" s="9"/>
      <c r="G20" s="42"/>
      <c r="H20" s="260"/>
    </row>
    <row r="21" spans="1:8" ht="19.5" customHeight="1">
      <c r="A21" s="44"/>
      <c r="B21" s="45"/>
      <c r="C21" s="46"/>
      <c r="D21" s="102"/>
      <c r="E21" s="237"/>
      <c r="F21" s="9"/>
      <c r="G21" s="42"/>
      <c r="H21" s="260"/>
    </row>
    <row r="22" spans="1:8" ht="19.5" customHeight="1">
      <c r="A22" s="44"/>
      <c r="B22" s="45"/>
      <c r="C22" s="46"/>
      <c r="D22" s="102"/>
      <c r="E22" s="237"/>
      <c r="F22" s="9"/>
      <c r="G22" s="42"/>
      <c r="H22" s="260"/>
    </row>
    <row r="23" spans="1:8" ht="19.5" customHeight="1">
      <c r="A23" s="44"/>
      <c r="B23" s="45"/>
      <c r="C23" s="46"/>
      <c r="D23" s="102"/>
      <c r="E23" s="237"/>
      <c r="F23" s="9"/>
      <c r="G23" s="42"/>
      <c r="H23" s="260"/>
    </row>
    <row r="24" spans="1:8" ht="19.5" customHeight="1">
      <c r="A24" s="44"/>
      <c r="B24" s="45"/>
      <c r="C24" s="46"/>
      <c r="D24" s="102"/>
      <c r="E24" s="237"/>
      <c r="F24" s="9"/>
      <c r="G24" s="42"/>
      <c r="H24" s="260"/>
    </row>
    <row r="25" spans="1:8" ht="19.5" customHeight="1">
      <c r="A25" s="44"/>
      <c r="B25" s="45"/>
      <c r="C25" s="46"/>
      <c r="D25" s="102"/>
      <c r="E25" s="237"/>
      <c r="F25" s="9"/>
      <c r="G25" s="42"/>
      <c r="H25" s="260"/>
    </row>
    <row r="26" spans="1:12" s="18" customFormat="1" ht="19.5" customHeight="1">
      <c r="A26" s="11"/>
      <c r="B26" s="12"/>
      <c r="C26" s="12"/>
      <c r="D26" s="112"/>
      <c r="E26" s="239" t="str">
        <f>CONCATENATE(FIXED(COUNTA(E5:E25),0,0),"　店")</f>
        <v>11　店</v>
      </c>
      <c r="F26" s="14">
        <f>SUM(F5:F25)</f>
        <v>0</v>
      </c>
      <c r="G26" s="14">
        <f>SUM(G5:G25)</f>
        <v>0</v>
      </c>
      <c r="H26" s="262">
        <f>SUM(H5:H25)</f>
        <v>26000</v>
      </c>
      <c r="L26" s="6"/>
    </row>
    <row r="27" spans="1:12" s="18" customFormat="1" ht="19.5" customHeight="1">
      <c r="A27" s="44"/>
      <c r="B27" s="45"/>
      <c r="C27" s="46"/>
      <c r="D27" s="102"/>
      <c r="E27" s="237"/>
      <c r="F27" s="9"/>
      <c r="G27" s="21"/>
      <c r="H27" s="260"/>
      <c r="L27" s="6"/>
    </row>
    <row r="28" spans="1:8" ht="19.5" customHeight="1">
      <c r="A28" s="208" t="s">
        <v>34</v>
      </c>
      <c r="B28" s="209"/>
      <c r="C28" s="209"/>
      <c r="D28" s="117"/>
      <c r="E28" s="236" t="s">
        <v>220</v>
      </c>
      <c r="F28" s="84"/>
      <c r="G28" s="206"/>
      <c r="H28" s="259">
        <v>400</v>
      </c>
    </row>
    <row r="29" spans="1:8" ht="19.5" customHeight="1">
      <c r="A29" s="281">
        <f>SUM(G48)</f>
        <v>0</v>
      </c>
      <c r="B29" s="56" t="s">
        <v>20</v>
      </c>
      <c r="C29" s="282">
        <f>SUM(F48)</f>
        <v>0</v>
      </c>
      <c r="D29" s="111"/>
      <c r="E29" s="237" t="s">
        <v>250</v>
      </c>
      <c r="F29" s="85"/>
      <c r="G29" s="207"/>
      <c r="H29" s="260">
        <v>300</v>
      </c>
    </row>
    <row r="30" spans="1:8" ht="19.5" customHeight="1">
      <c r="A30" s="210"/>
      <c r="B30" s="56"/>
      <c r="C30" s="56"/>
      <c r="D30" s="111"/>
      <c r="E30" s="237" t="s">
        <v>221</v>
      </c>
      <c r="F30" s="85"/>
      <c r="G30" s="207"/>
      <c r="H30" s="260">
        <v>400</v>
      </c>
    </row>
    <row r="31" spans="1:8" ht="19.5" customHeight="1">
      <c r="A31" s="210"/>
      <c r="B31" s="56"/>
      <c r="C31" s="56"/>
      <c r="D31" s="111"/>
      <c r="E31" s="237" t="s">
        <v>222</v>
      </c>
      <c r="F31" s="85"/>
      <c r="G31" s="207"/>
      <c r="H31" s="260">
        <v>450</v>
      </c>
    </row>
    <row r="32" spans="1:8" ht="19.5" customHeight="1">
      <c r="A32" s="210"/>
      <c r="B32" s="56"/>
      <c r="C32" s="56"/>
      <c r="D32" s="111"/>
      <c r="E32" s="237" t="s">
        <v>150</v>
      </c>
      <c r="F32" s="85"/>
      <c r="G32" s="207"/>
      <c r="H32" s="260">
        <v>350</v>
      </c>
    </row>
    <row r="33" spans="1:8" ht="19.5" customHeight="1">
      <c r="A33" s="152"/>
      <c r="B33" s="35"/>
      <c r="C33" s="35"/>
      <c r="D33" s="102"/>
      <c r="E33" s="237" t="s">
        <v>223</v>
      </c>
      <c r="F33" s="85"/>
      <c r="G33" s="207"/>
      <c r="H33" s="260">
        <v>350</v>
      </c>
    </row>
    <row r="34" spans="1:8" ht="19.5" customHeight="1">
      <c r="A34" s="152"/>
      <c r="B34" s="35"/>
      <c r="C34" s="35"/>
      <c r="D34" s="102"/>
      <c r="E34" s="237" t="s">
        <v>151</v>
      </c>
      <c r="F34" s="85"/>
      <c r="G34" s="207"/>
      <c r="H34" s="260">
        <v>100</v>
      </c>
    </row>
    <row r="35" spans="1:8" ht="19.5" customHeight="1">
      <c r="A35" s="152"/>
      <c r="B35" s="35"/>
      <c r="C35" s="35"/>
      <c r="D35" s="102"/>
      <c r="E35" s="237" t="s">
        <v>251</v>
      </c>
      <c r="F35" s="85"/>
      <c r="G35" s="207"/>
      <c r="H35" s="260">
        <v>200</v>
      </c>
    </row>
    <row r="36" spans="1:8" ht="19.5" customHeight="1">
      <c r="A36" s="152"/>
      <c r="B36" s="35"/>
      <c r="C36" s="35"/>
      <c r="D36" s="102"/>
      <c r="E36" s="237" t="s">
        <v>152</v>
      </c>
      <c r="F36" s="85"/>
      <c r="G36" s="207"/>
      <c r="H36" s="260">
        <v>250</v>
      </c>
    </row>
    <row r="37" spans="1:8" ht="19.5" customHeight="1">
      <c r="A37" s="152"/>
      <c r="B37" s="35"/>
      <c r="C37" s="35"/>
      <c r="D37" s="102"/>
      <c r="E37" s="237" t="s">
        <v>224</v>
      </c>
      <c r="F37" s="85"/>
      <c r="G37" s="207"/>
      <c r="H37" s="260">
        <v>450</v>
      </c>
    </row>
    <row r="38" spans="1:8" ht="19.5" customHeight="1">
      <c r="A38" s="152"/>
      <c r="B38" s="35"/>
      <c r="C38" s="35"/>
      <c r="D38" s="102"/>
      <c r="E38" s="237" t="s">
        <v>225</v>
      </c>
      <c r="F38" s="85"/>
      <c r="G38" s="207"/>
      <c r="H38" s="260">
        <v>300</v>
      </c>
    </row>
    <row r="39" spans="1:8" ht="19.5" customHeight="1">
      <c r="A39" s="152"/>
      <c r="B39" s="35"/>
      <c r="C39" s="35"/>
      <c r="D39" s="102"/>
      <c r="E39" s="237" t="s">
        <v>226</v>
      </c>
      <c r="F39" s="85"/>
      <c r="G39" s="207"/>
      <c r="H39" s="260">
        <v>1200</v>
      </c>
    </row>
    <row r="40" spans="1:8" ht="19.5" customHeight="1">
      <c r="A40" s="152"/>
      <c r="B40" s="35"/>
      <c r="C40" s="35"/>
      <c r="D40" s="102"/>
      <c r="E40" s="237" t="s">
        <v>227</v>
      </c>
      <c r="F40" s="85"/>
      <c r="G40" s="207"/>
      <c r="H40" s="260">
        <v>1200</v>
      </c>
    </row>
    <row r="41" spans="1:8" ht="19.5" customHeight="1">
      <c r="A41" s="210"/>
      <c r="B41" s="56"/>
      <c r="C41" s="56"/>
      <c r="D41" s="111"/>
      <c r="E41" s="237"/>
      <c r="F41" s="85"/>
      <c r="G41" s="207"/>
      <c r="H41" s="260"/>
    </row>
    <row r="42" spans="1:8" ht="19.5" customHeight="1">
      <c r="A42" s="210"/>
      <c r="B42" s="56"/>
      <c r="C42" s="56"/>
      <c r="D42" s="111"/>
      <c r="E42" s="237"/>
      <c r="F42" s="85"/>
      <c r="G42" s="207"/>
      <c r="H42" s="260"/>
    </row>
    <row r="43" spans="1:8" ht="19.5" customHeight="1">
      <c r="A43" s="210"/>
      <c r="B43" s="56"/>
      <c r="C43" s="56"/>
      <c r="D43" s="111"/>
      <c r="E43" s="237"/>
      <c r="F43" s="85"/>
      <c r="G43" s="207"/>
      <c r="H43" s="260"/>
    </row>
    <row r="44" spans="1:8" ht="19.5" customHeight="1">
      <c r="A44" s="210"/>
      <c r="B44" s="56"/>
      <c r="C44" s="56"/>
      <c r="D44" s="111"/>
      <c r="E44" s="237"/>
      <c r="F44" s="85"/>
      <c r="G44" s="207"/>
      <c r="H44" s="260"/>
    </row>
    <row r="45" spans="1:8" ht="19.5" customHeight="1">
      <c r="A45" s="210"/>
      <c r="B45" s="56"/>
      <c r="C45" s="56"/>
      <c r="D45" s="111"/>
      <c r="E45" s="237"/>
      <c r="F45" s="85"/>
      <c r="G45" s="207"/>
      <c r="H45" s="260"/>
    </row>
    <row r="46" spans="1:8" ht="19.5" customHeight="1">
      <c r="A46" s="210"/>
      <c r="B46" s="56"/>
      <c r="C46" s="56"/>
      <c r="D46" s="111"/>
      <c r="E46" s="237"/>
      <c r="F46" s="85"/>
      <c r="G46" s="207"/>
      <c r="H46" s="260"/>
    </row>
    <row r="47" spans="1:8" ht="19.5" customHeight="1">
      <c r="A47" s="152"/>
      <c r="B47" s="35"/>
      <c r="C47" s="35"/>
      <c r="D47" s="102"/>
      <c r="E47" s="237"/>
      <c r="F47" s="9"/>
      <c r="G47" s="42"/>
      <c r="H47" s="260"/>
    </row>
    <row r="48" spans="1:8" s="18" customFormat="1" ht="19.5" customHeight="1">
      <c r="A48" s="11"/>
      <c r="B48" s="12"/>
      <c r="C48" s="12"/>
      <c r="D48" s="112"/>
      <c r="E48" s="239" t="str">
        <f>CONCATENATE(FIXED(COUNTA(E28:E47),0,0),"　店")</f>
        <v>13　店</v>
      </c>
      <c r="F48" s="14">
        <f>SUM(F28:F47)</f>
        <v>0</v>
      </c>
      <c r="G48" s="14">
        <f>SUM(G28:G47)</f>
        <v>0</v>
      </c>
      <c r="H48" s="262">
        <f>SUM(H28:H47)</f>
        <v>5950</v>
      </c>
    </row>
    <row r="49" spans="1:8" s="18" customFormat="1" ht="19.5" customHeight="1">
      <c r="A49" s="273" t="s">
        <v>379</v>
      </c>
      <c r="B49" s="273"/>
      <c r="C49" s="273"/>
      <c r="D49" s="273"/>
      <c r="E49" s="4"/>
      <c r="F49" s="3"/>
      <c r="G49" s="3"/>
      <c r="H49" s="283" t="s">
        <v>15</v>
      </c>
    </row>
    <row r="50" ht="13.5">
      <c r="E50" s="249"/>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1.xml><?xml version="1.0" encoding="utf-8"?>
<worksheet xmlns="http://schemas.openxmlformats.org/spreadsheetml/2006/main" xmlns:r="http://schemas.openxmlformats.org/officeDocument/2006/relationships">
  <sheetPr codeName="Sheet8">
    <pageSetUpPr fitToPage="1"/>
  </sheetPr>
  <dimension ref="A1:L50"/>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27" sqref="J27"/>
    </sheetView>
  </sheetViews>
  <sheetFormatPr defaultColWidth="9.00390625" defaultRowHeight="13.5"/>
  <cols>
    <col min="1" max="1" width="10.625" style="1" customWidth="1"/>
    <col min="2" max="2" width="2.625" style="36" customWidth="1"/>
    <col min="3" max="3" width="10.625" style="1" customWidth="1"/>
    <col min="4" max="4" width="8.625" style="123"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SUM(A6,A19,A36)</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50" t="s">
        <v>35</v>
      </c>
      <c r="B5" s="53"/>
      <c r="C5" s="8"/>
      <c r="D5" s="101"/>
      <c r="E5" s="236" t="s">
        <v>319</v>
      </c>
      <c r="F5" s="7"/>
      <c r="G5" s="194"/>
      <c r="H5" s="259">
        <v>1750</v>
      </c>
    </row>
    <row r="6" spans="1:8" ht="19.5" customHeight="1">
      <c r="A6" s="152">
        <f>SUM(G16)</f>
        <v>0</v>
      </c>
      <c r="B6" s="35" t="s">
        <v>20</v>
      </c>
      <c r="C6" s="280">
        <f>SUM(F16)</f>
        <v>0</v>
      </c>
      <c r="D6" s="102"/>
      <c r="E6" s="237" t="s">
        <v>318</v>
      </c>
      <c r="F6" s="9"/>
      <c r="G6" s="42"/>
      <c r="H6" s="260">
        <v>2350</v>
      </c>
    </row>
    <row r="7" spans="1:8" ht="19.5" customHeight="1">
      <c r="A7" s="54"/>
      <c r="B7" s="35"/>
      <c r="C7" s="57"/>
      <c r="D7" s="102"/>
      <c r="E7" s="237"/>
      <c r="F7" s="9"/>
      <c r="G7" s="42"/>
      <c r="H7" s="260"/>
    </row>
    <row r="8" spans="1:8" ht="19.5" customHeight="1">
      <c r="A8" s="54"/>
      <c r="B8" s="35"/>
      <c r="C8" s="57"/>
      <c r="D8" s="102"/>
      <c r="E8" s="237"/>
      <c r="F8" s="9"/>
      <c r="G8" s="42"/>
      <c r="H8" s="260"/>
    </row>
    <row r="9" spans="1:8" ht="19.5" customHeight="1">
      <c r="A9" s="54"/>
      <c r="B9" s="35"/>
      <c r="C9" s="57"/>
      <c r="D9" s="102"/>
      <c r="E9" s="237"/>
      <c r="F9" s="9"/>
      <c r="G9" s="42"/>
      <c r="H9" s="260"/>
    </row>
    <row r="10" spans="1:8" ht="19.5" customHeight="1">
      <c r="A10" s="54"/>
      <c r="B10" s="35"/>
      <c r="C10" s="57"/>
      <c r="D10" s="102"/>
      <c r="E10" s="237"/>
      <c r="F10" s="9"/>
      <c r="G10" s="42"/>
      <c r="H10" s="260"/>
    </row>
    <row r="11" spans="1:8" ht="19.5" customHeight="1">
      <c r="A11" s="54"/>
      <c r="B11" s="35"/>
      <c r="C11" s="57"/>
      <c r="D11" s="102"/>
      <c r="E11" s="237"/>
      <c r="F11" s="9"/>
      <c r="G11" s="42"/>
      <c r="H11" s="260"/>
    </row>
    <row r="12" spans="1:8" ht="19.5" customHeight="1">
      <c r="A12" s="54"/>
      <c r="B12" s="35"/>
      <c r="C12" s="57"/>
      <c r="D12" s="102"/>
      <c r="E12" s="237"/>
      <c r="F12" s="9"/>
      <c r="G12" s="42"/>
      <c r="H12" s="260"/>
    </row>
    <row r="13" spans="1:8" ht="19.5" customHeight="1">
      <c r="A13" s="54"/>
      <c r="B13" s="35"/>
      <c r="C13" s="57"/>
      <c r="D13" s="102"/>
      <c r="E13" s="237"/>
      <c r="F13" s="9"/>
      <c r="G13" s="42"/>
      <c r="H13" s="260"/>
    </row>
    <row r="14" spans="1:8" ht="19.5" customHeight="1">
      <c r="A14" s="152"/>
      <c r="B14" s="35"/>
      <c r="C14" s="35"/>
      <c r="D14" s="102"/>
      <c r="E14" s="237"/>
      <c r="F14" s="9"/>
      <c r="G14" s="42"/>
      <c r="H14" s="260"/>
    </row>
    <row r="15" spans="1:8" ht="19.5" customHeight="1">
      <c r="A15" s="152"/>
      <c r="B15" s="35"/>
      <c r="C15" s="35"/>
      <c r="D15" s="102"/>
      <c r="E15" s="237"/>
      <c r="F15" s="9"/>
      <c r="G15" s="42"/>
      <c r="H15" s="260"/>
    </row>
    <row r="16" spans="1:12" s="18" customFormat="1" ht="19.5" customHeight="1">
      <c r="A16" s="11"/>
      <c r="B16" s="12"/>
      <c r="C16" s="12"/>
      <c r="D16" s="112"/>
      <c r="E16" s="239" t="str">
        <f>CONCATENATE(FIXED(COUNTA(E5:E15),0,0),"　店")</f>
        <v>2　店</v>
      </c>
      <c r="F16" s="14">
        <f>SUM(F5:F15)</f>
        <v>0</v>
      </c>
      <c r="G16" s="14">
        <f>SUM(G5:G15)</f>
        <v>0</v>
      </c>
      <c r="H16" s="262">
        <f>SUM(H5:H15)</f>
        <v>4100</v>
      </c>
      <c r="L16" s="6"/>
    </row>
    <row r="17" spans="1:12" s="18" customFormat="1" ht="19.5" customHeight="1">
      <c r="A17" s="48"/>
      <c r="B17" s="49"/>
      <c r="C17" s="49"/>
      <c r="D17" s="103"/>
      <c r="E17" s="238"/>
      <c r="F17" s="10"/>
      <c r="G17" s="22"/>
      <c r="H17" s="261"/>
      <c r="L17" s="6"/>
    </row>
    <row r="18" spans="1:8" ht="19.5" customHeight="1">
      <c r="A18" s="50" t="s">
        <v>36</v>
      </c>
      <c r="B18" s="53"/>
      <c r="C18" s="53"/>
      <c r="D18" s="101"/>
      <c r="E18" s="236" t="s">
        <v>217</v>
      </c>
      <c r="F18" s="7"/>
      <c r="G18" s="194"/>
      <c r="H18" s="259">
        <v>1800</v>
      </c>
    </row>
    <row r="19" spans="1:8" ht="19.5" customHeight="1">
      <c r="A19" s="152">
        <f>SUM(G33)</f>
        <v>0</v>
      </c>
      <c r="B19" s="35" t="s">
        <v>20</v>
      </c>
      <c r="C19" s="35">
        <f>SUM(F33)</f>
        <v>0</v>
      </c>
      <c r="D19" s="113"/>
      <c r="E19" s="237" t="s">
        <v>153</v>
      </c>
      <c r="F19" s="9"/>
      <c r="G19" s="42"/>
      <c r="H19" s="260">
        <v>300</v>
      </c>
    </row>
    <row r="20" spans="1:8" ht="19.5" customHeight="1">
      <c r="A20" s="152"/>
      <c r="B20" s="35"/>
      <c r="C20" s="35"/>
      <c r="D20" s="113"/>
      <c r="E20" s="246" t="s">
        <v>284</v>
      </c>
      <c r="F20" s="37"/>
      <c r="G20" s="211"/>
      <c r="H20" s="260">
        <v>4250</v>
      </c>
    </row>
    <row r="21" spans="1:8" ht="19.5" customHeight="1">
      <c r="A21" s="152"/>
      <c r="B21" s="35"/>
      <c r="C21" s="35"/>
      <c r="D21" s="102"/>
      <c r="E21" s="237" t="s">
        <v>218</v>
      </c>
      <c r="F21" s="9"/>
      <c r="G21" s="42"/>
      <c r="H21" s="260">
        <v>1000</v>
      </c>
    </row>
    <row r="22" spans="1:8" ht="19.5" customHeight="1">
      <c r="A22" s="152"/>
      <c r="B22" s="35"/>
      <c r="C22" s="35"/>
      <c r="D22" s="102"/>
      <c r="E22" s="237" t="s">
        <v>372</v>
      </c>
      <c r="F22" s="9"/>
      <c r="G22" s="42"/>
      <c r="H22" s="260">
        <v>1800</v>
      </c>
    </row>
    <row r="23" spans="1:8" ht="19.5" customHeight="1">
      <c r="A23" s="152"/>
      <c r="B23" s="35"/>
      <c r="C23" s="35"/>
      <c r="D23" s="113"/>
      <c r="E23" s="246" t="s">
        <v>219</v>
      </c>
      <c r="F23" s="37"/>
      <c r="G23" s="211"/>
      <c r="H23" s="260">
        <v>1850</v>
      </c>
    </row>
    <row r="24" spans="1:8" ht="19.5" customHeight="1">
      <c r="A24" s="152"/>
      <c r="B24" s="35"/>
      <c r="C24" s="35"/>
      <c r="D24" s="102"/>
      <c r="E24" s="237"/>
      <c r="F24" s="9"/>
      <c r="G24" s="42"/>
      <c r="H24" s="260"/>
    </row>
    <row r="25" spans="1:8" ht="19.5" customHeight="1">
      <c r="A25" s="152"/>
      <c r="B25" s="35"/>
      <c r="C25" s="35"/>
      <c r="D25" s="113"/>
      <c r="E25" s="246"/>
      <c r="F25" s="37"/>
      <c r="G25" s="211"/>
      <c r="H25" s="260"/>
    </row>
    <row r="26" spans="1:8" ht="19.5" customHeight="1">
      <c r="A26" s="152"/>
      <c r="B26" s="35"/>
      <c r="C26" s="35"/>
      <c r="D26" s="102"/>
      <c r="E26" s="237"/>
      <c r="F26" s="9"/>
      <c r="G26" s="42"/>
      <c r="H26" s="260"/>
    </row>
    <row r="27" spans="1:8" ht="19.5" customHeight="1">
      <c r="A27" s="152"/>
      <c r="B27" s="35"/>
      <c r="C27" s="35"/>
      <c r="D27" s="113"/>
      <c r="E27" s="246"/>
      <c r="F27" s="37"/>
      <c r="G27" s="211"/>
      <c r="H27" s="260"/>
    </row>
    <row r="28" spans="1:8" ht="19.5" customHeight="1">
      <c r="A28" s="152"/>
      <c r="B28" s="35"/>
      <c r="C28" s="35"/>
      <c r="D28" s="113"/>
      <c r="E28" s="246"/>
      <c r="F28" s="37"/>
      <c r="G28" s="211"/>
      <c r="H28" s="260"/>
    </row>
    <row r="29" spans="1:8" ht="19.5" customHeight="1">
      <c r="A29" s="152"/>
      <c r="B29" s="35"/>
      <c r="C29" s="35"/>
      <c r="D29" s="113"/>
      <c r="E29" s="246"/>
      <c r="F29" s="37"/>
      <c r="G29" s="211"/>
      <c r="H29" s="260"/>
    </row>
    <row r="30" spans="1:8" ht="19.5" customHeight="1">
      <c r="A30" s="152"/>
      <c r="B30" s="35"/>
      <c r="C30" s="35"/>
      <c r="D30" s="113"/>
      <c r="E30" s="246"/>
      <c r="F30" s="37"/>
      <c r="G30" s="211"/>
      <c r="H30" s="260"/>
    </row>
    <row r="31" spans="1:8" ht="19.5" customHeight="1">
      <c r="A31" s="152"/>
      <c r="B31" s="35"/>
      <c r="C31" s="35"/>
      <c r="D31" s="113"/>
      <c r="E31" s="246"/>
      <c r="F31" s="37"/>
      <c r="G31" s="211"/>
      <c r="H31" s="260"/>
    </row>
    <row r="32" spans="1:8" ht="19.5" customHeight="1">
      <c r="A32" s="152"/>
      <c r="B32" s="35"/>
      <c r="C32" s="35"/>
      <c r="D32" s="102"/>
      <c r="E32" s="237"/>
      <c r="F32" s="9"/>
      <c r="G32" s="42"/>
      <c r="H32" s="260"/>
    </row>
    <row r="33" spans="1:12" s="18" customFormat="1" ht="19.5" customHeight="1">
      <c r="A33" s="11"/>
      <c r="B33" s="12"/>
      <c r="C33" s="12"/>
      <c r="D33" s="112"/>
      <c r="E33" s="239" t="str">
        <f>CONCATENATE(FIXED(COUNTA(E18:E32),0,0),"　店")</f>
        <v>6　店</v>
      </c>
      <c r="F33" s="14">
        <f>SUM(F18:F32)</f>
        <v>0</v>
      </c>
      <c r="G33" s="14">
        <f>SUM(G18:G32)</f>
        <v>0</v>
      </c>
      <c r="H33" s="262">
        <f>SUM(H18:H32)</f>
        <v>11000</v>
      </c>
      <c r="L33" s="6"/>
    </row>
    <row r="34" spans="1:12" s="18" customFormat="1" ht="19.5" customHeight="1">
      <c r="A34" s="48"/>
      <c r="B34" s="49"/>
      <c r="C34" s="49"/>
      <c r="D34" s="103"/>
      <c r="E34" s="238"/>
      <c r="F34" s="10"/>
      <c r="G34" s="22"/>
      <c r="H34" s="261"/>
      <c r="L34" s="6"/>
    </row>
    <row r="35" spans="1:8" ht="19.5" customHeight="1">
      <c r="A35" s="50" t="s">
        <v>37</v>
      </c>
      <c r="B35" s="53"/>
      <c r="C35" s="53"/>
      <c r="D35" s="101"/>
      <c r="E35" s="236" t="s">
        <v>252</v>
      </c>
      <c r="F35" s="7"/>
      <c r="G35" s="194"/>
      <c r="H35" s="259">
        <v>2250</v>
      </c>
    </row>
    <row r="36" spans="1:8" ht="19.5" customHeight="1">
      <c r="A36" s="152">
        <f>SUM(G48)</f>
        <v>0</v>
      </c>
      <c r="B36" s="35" t="s">
        <v>20</v>
      </c>
      <c r="C36" s="35">
        <f>SUM(F48)</f>
        <v>0</v>
      </c>
      <c r="D36" s="102"/>
      <c r="E36" s="237" t="s">
        <v>249</v>
      </c>
      <c r="F36" s="9"/>
      <c r="G36" s="42"/>
      <c r="H36" s="260">
        <v>150</v>
      </c>
    </row>
    <row r="37" spans="1:8" ht="19.5" customHeight="1">
      <c r="A37" s="152"/>
      <c r="B37" s="35"/>
      <c r="C37" s="35"/>
      <c r="D37" s="102"/>
      <c r="E37" s="237" t="s">
        <v>311</v>
      </c>
      <c r="F37" s="9"/>
      <c r="G37" s="42"/>
      <c r="H37" s="260">
        <v>400</v>
      </c>
    </row>
    <row r="38" spans="1:8" ht="19.5" customHeight="1">
      <c r="A38" s="152"/>
      <c r="B38" s="35"/>
      <c r="C38" s="35"/>
      <c r="D38" s="102"/>
      <c r="E38" s="237" t="s">
        <v>310</v>
      </c>
      <c r="F38" s="9"/>
      <c r="G38" s="42"/>
      <c r="H38" s="260">
        <v>350</v>
      </c>
    </row>
    <row r="39" spans="1:8" ht="19.5" customHeight="1">
      <c r="A39" s="152"/>
      <c r="B39" s="35"/>
      <c r="C39" s="35"/>
      <c r="D39" s="102"/>
      <c r="E39" s="237"/>
      <c r="F39" s="9"/>
      <c r="G39" s="42"/>
      <c r="H39" s="260"/>
    </row>
    <row r="40" spans="1:8" ht="19.5" customHeight="1">
      <c r="A40" s="152"/>
      <c r="B40" s="35"/>
      <c r="C40" s="35"/>
      <c r="D40" s="102"/>
      <c r="E40" s="237"/>
      <c r="F40" s="9"/>
      <c r="G40" s="42"/>
      <c r="H40" s="260"/>
    </row>
    <row r="41" spans="1:8" ht="19.5" customHeight="1">
      <c r="A41" s="152"/>
      <c r="B41" s="35"/>
      <c r="C41" s="35"/>
      <c r="D41" s="102"/>
      <c r="E41" s="237"/>
      <c r="F41" s="9"/>
      <c r="G41" s="42"/>
      <c r="H41" s="260"/>
    </row>
    <row r="42" spans="1:8" ht="19.5" customHeight="1">
      <c r="A42" s="152"/>
      <c r="B42" s="35"/>
      <c r="C42" s="35"/>
      <c r="D42" s="102"/>
      <c r="E42" s="237"/>
      <c r="F42" s="9"/>
      <c r="G42" s="42"/>
      <c r="H42" s="260"/>
    </row>
    <row r="43" spans="1:8" ht="19.5" customHeight="1">
      <c r="A43" s="44"/>
      <c r="B43" s="45"/>
      <c r="C43" s="45"/>
      <c r="D43" s="115"/>
      <c r="E43" s="237"/>
      <c r="F43" s="9"/>
      <c r="G43" s="42"/>
      <c r="H43" s="260"/>
    </row>
    <row r="44" spans="1:8" ht="19.5" customHeight="1">
      <c r="A44" s="44"/>
      <c r="B44" s="45"/>
      <c r="C44" s="45"/>
      <c r="D44" s="115"/>
      <c r="E44" s="237"/>
      <c r="F44" s="9"/>
      <c r="G44" s="42"/>
      <c r="H44" s="260"/>
    </row>
    <row r="45" spans="1:8" ht="19.5" customHeight="1">
      <c r="A45" s="44"/>
      <c r="B45" s="45"/>
      <c r="C45" s="45"/>
      <c r="D45" s="115"/>
      <c r="E45" s="237"/>
      <c r="F45" s="9"/>
      <c r="G45" s="42"/>
      <c r="H45" s="260"/>
    </row>
    <row r="46" spans="1:8" ht="19.5" customHeight="1">
      <c r="A46" s="44"/>
      <c r="B46" s="45"/>
      <c r="C46" s="45"/>
      <c r="D46" s="115"/>
      <c r="E46" s="237"/>
      <c r="F46" s="9"/>
      <c r="G46" s="42"/>
      <c r="H46" s="260"/>
    </row>
    <row r="47" spans="1:8" ht="19.5" customHeight="1">
      <c r="A47" s="165"/>
      <c r="B47" s="166"/>
      <c r="C47" s="166"/>
      <c r="D47" s="116"/>
      <c r="E47" s="238"/>
      <c r="F47" s="10"/>
      <c r="G47" s="30"/>
      <c r="H47" s="261"/>
    </row>
    <row r="48" spans="1:8" s="18" customFormat="1" ht="19.5" customHeight="1">
      <c r="A48" s="11"/>
      <c r="B48" s="12"/>
      <c r="C48" s="12"/>
      <c r="D48" s="112"/>
      <c r="E48" s="239" t="str">
        <f>CONCATENATE(FIXED(COUNTA(E35:E47),0,0),"　店")</f>
        <v>4　店</v>
      </c>
      <c r="F48" s="14">
        <f>SUM(F35:F47)</f>
        <v>0</v>
      </c>
      <c r="G48" s="14">
        <f>SUM(G35:G47)</f>
        <v>0</v>
      </c>
      <c r="H48" s="265">
        <f>SUM(H35:H47)</f>
        <v>3150</v>
      </c>
    </row>
    <row r="49" spans="1:8" s="18" customFormat="1" ht="19.5" customHeight="1">
      <c r="A49" s="273" t="s">
        <v>379</v>
      </c>
      <c r="B49" s="273"/>
      <c r="C49" s="273"/>
      <c r="D49" s="273"/>
      <c r="E49" s="4"/>
      <c r="F49" s="3"/>
      <c r="G49" s="3"/>
      <c r="H49" s="283" t="s">
        <v>15</v>
      </c>
    </row>
    <row r="50" ht="13.5">
      <c r="E50" s="249"/>
    </row>
  </sheetData>
  <sheetProtection password="CC7B"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33:H48 H5:H15 H17">
      <formula1>F33</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L52"/>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J21" sqref="J21"/>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SUM(A37,A20,A6)</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50" t="s">
        <v>38</v>
      </c>
      <c r="B5" s="215"/>
      <c r="C5" s="216"/>
      <c r="D5" s="105"/>
      <c r="E5" s="236" t="s">
        <v>133</v>
      </c>
      <c r="F5" s="20"/>
      <c r="G5" s="194"/>
      <c r="H5" s="259">
        <v>1100</v>
      </c>
    </row>
    <row r="6" spans="1:8" ht="19.5" customHeight="1">
      <c r="A6" s="152">
        <f>SUM(G17)</f>
        <v>0</v>
      </c>
      <c r="B6" s="35" t="s">
        <v>25</v>
      </c>
      <c r="C6" s="153">
        <f>SUM(F17)</f>
        <v>0</v>
      </c>
      <c r="D6" s="102"/>
      <c r="E6" s="237" t="s">
        <v>134</v>
      </c>
      <c r="F6" s="21"/>
      <c r="G6" s="42"/>
      <c r="H6" s="260">
        <v>950</v>
      </c>
    </row>
    <row r="7" spans="1:8" ht="19.5" customHeight="1">
      <c r="A7" s="44"/>
      <c r="B7" s="45"/>
      <c r="C7" s="46"/>
      <c r="D7" s="102"/>
      <c r="E7" s="237" t="s">
        <v>216</v>
      </c>
      <c r="F7" s="21"/>
      <c r="G7" s="42"/>
      <c r="H7" s="260">
        <v>150</v>
      </c>
    </row>
    <row r="8" spans="1:8" ht="19.5" customHeight="1">
      <c r="A8" s="44"/>
      <c r="B8" s="45"/>
      <c r="C8" s="46"/>
      <c r="D8" s="102"/>
      <c r="E8" s="237"/>
      <c r="F8" s="21"/>
      <c r="G8" s="42"/>
      <c r="H8" s="260"/>
    </row>
    <row r="9" spans="1:8" ht="19.5" customHeight="1">
      <c r="A9" s="44"/>
      <c r="B9" s="45"/>
      <c r="C9" s="46"/>
      <c r="D9" s="102"/>
      <c r="E9" s="237"/>
      <c r="F9" s="21"/>
      <c r="G9" s="42"/>
      <c r="H9" s="260"/>
    </row>
    <row r="10" spans="1:8" ht="19.5" customHeight="1">
      <c r="A10" s="44"/>
      <c r="B10" s="45"/>
      <c r="C10" s="46"/>
      <c r="D10" s="102"/>
      <c r="E10" s="237"/>
      <c r="F10" s="21"/>
      <c r="G10" s="42"/>
      <c r="H10" s="260"/>
    </row>
    <row r="11" spans="1:8" ht="19.5" customHeight="1">
      <c r="A11" s="44"/>
      <c r="B11" s="45"/>
      <c r="C11" s="46"/>
      <c r="D11" s="102"/>
      <c r="E11" s="237"/>
      <c r="F11" s="21"/>
      <c r="G11" s="42"/>
      <c r="H11" s="260"/>
    </row>
    <row r="12" spans="1:8" ht="19.5" customHeight="1">
      <c r="A12" s="44"/>
      <c r="B12" s="45"/>
      <c r="C12" s="46"/>
      <c r="D12" s="102"/>
      <c r="E12" s="237"/>
      <c r="F12" s="21"/>
      <c r="G12" s="42"/>
      <c r="H12" s="260"/>
    </row>
    <row r="13" spans="1:8" ht="19.5" customHeight="1">
      <c r="A13" s="44"/>
      <c r="B13" s="45"/>
      <c r="C13" s="46"/>
      <c r="D13" s="102"/>
      <c r="E13" s="237"/>
      <c r="F13" s="21"/>
      <c r="G13" s="42"/>
      <c r="H13" s="260"/>
    </row>
    <row r="14" spans="1:8" ht="19.5" customHeight="1">
      <c r="A14" s="44"/>
      <c r="B14" s="45"/>
      <c r="C14" s="46"/>
      <c r="D14" s="102"/>
      <c r="E14" s="237"/>
      <c r="F14" s="21"/>
      <c r="G14" s="42"/>
      <c r="H14" s="260"/>
    </row>
    <row r="15" spans="1:8" ht="19.5" customHeight="1">
      <c r="A15" s="44"/>
      <c r="B15" s="45"/>
      <c r="C15" s="46"/>
      <c r="D15" s="102"/>
      <c r="E15" s="237"/>
      <c r="F15" s="21"/>
      <c r="G15" s="42"/>
      <c r="H15" s="260"/>
    </row>
    <row r="16" spans="1:8" ht="19.5" customHeight="1">
      <c r="A16" s="44"/>
      <c r="B16" s="45"/>
      <c r="C16" s="46"/>
      <c r="D16" s="102"/>
      <c r="E16" s="237"/>
      <c r="F16" s="21"/>
      <c r="G16" s="42"/>
      <c r="H16" s="260"/>
    </row>
    <row r="17" spans="1:12" s="18" customFormat="1" ht="19.5" customHeight="1">
      <c r="A17" s="11"/>
      <c r="B17" s="12"/>
      <c r="C17" s="13"/>
      <c r="D17" s="104"/>
      <c r="E17" s="239" t="str">
        <f>CONCATENATE(FIXED(COUNTA(E5:E16),0,0),"　店")</f>
        <v>3　店</v>
      </c>
      <c r="F17" s="15">
        <f>SUM(F5:F16)</f>
        <v>0</v>
      </c>
      <c r="G17" s="15">
        <f>SUM(G5:G16)</f>
        <v>0</v>
      </c>
      <c r="H17" s="262">
        <f>SUM(H5:H16)</f>
        <v>2200</v>
      </c>
      <c r="L17" s="6"/>
    </row>
    <row r="18" spans="1:12" s="18" customFormat="1" ht="19.5" customHeight="1">
      <c r="A18" s="165"/>
      <c r="B18" s="166"/>
      <c r="C18" s="167"/>
      <c r="D18" s="103"/>
      <c r="E18" s="238"/>
      <c r="F18" s="22"/>
      <c r="G18" s="22"/>
      <c r="H18" s="261"/>
      <c r="L18" s="6"/>
    </row>
    <row r="19" spans="1:8" ht="19.5" customHeight="1">
      <c r="A19" s="50" t="s">
        <v>39</v>
      </c>
      <c r="B19" s="148"/>
      <c r="C19" s="149"/>
      <c r="D19" s="101"/>
      <c r="E19" s="236" t="s">
        <v>187</v>
      </c>
      <c r="F19" s="86"/>
      <c r="G19" s="212"/>
      <c r="H19" s="259">
        <v>1650</v>
      </c>
    </row>
    <row r="20" spans="1:8" ht="19.5" customHeight="1">
      <c r="A20" s="152">
        <f>SUM(G34)</f>
        <v>0</v>
      </c>
      <c r="B20" s="35" t="s">
        <v>25</v>
      </c>
      <c r="C20" s="153">
        <f>SUM(F34)</f>
        <v>0</v>
      </c>
      <c r="D20" s="102"/>
      <c r="E20" s="237" t="s">
        <v>154</v>
      </c>
      <c r="F20" s="87"/>
      <c r="G20" s="213"/>
      <c r="H20" s="260">
        <v>350</v>
      </c>
    </row>
    <row r="21" spans="1:8" ht="19.5" customHeight="1">
      <c r="A21" s="44"/>
      <c r="B21" s="45"/>
      <c r="C21" s="46"/>
      <c r="D21" s="102"/>
      <c r="E21" s="237" t="s">
        <v>155</v>
      </c>
      <c r="F21" s="88"/>
      <c r="G21" s="214"/>
      <c r="H21" s="260">
        <v>100</v>
      </c>
    </row>
    <row r="22" spans="1:8" ht="19.5" customHeight="1">
      <c r="A22" s="44"/>
      <c r="B22" s="45"/>
      <c r="C22" s="46"/>
      <c r="D22" s="111"/>
      <c r="E22" s="237" t="s">
        <v>285</v>
      </c>
      <c r="F22" s="87"/>
      <c r="G22" s="213"/>
      <c r="H22" s="260">
        <v>550</v>
      </c>
    </row>
    <row r="23" spans="1:8" ht="19.5" customHeight="1">
      <c r="A23" s="44"/>
      <c r="B23" s="45"/>
      <c r="C23" s="46"/>
      <c r="D23" s="111"/>
      <c r="E23" s="237" t="s">
        <v>286</v>
      </c>
      <c r="F23" s="87"/>
      <c r="G23" s="213"/>
      <c r="H23" s="260">
        <v>950</v>
      </c>
    </row>
    <row r="24" spans="1:8" ht="19.5" customHeight="1">
      <c r="A24" s="44"/>
      <c r="B24" s="45"/>
      <c r="C24" s="46"/>
      <c r="D24" s="111"/>
      <c r="E24" s="237" t="s">
        <v>156</v>
      </c>
      <c r="F24" s="87"/>
      <c r="G24" s="213"/>
      <c r="H24" s="260">
        <v>350</v>
      </c>
    </row>
    <row r="25" spans="1:8" ht="19.5" customHeight="1">
      <c r="A25" s="44"/>
      <c r="B25" s="45"/>
      <c r="C25" s="46"/>
      <c r="D25" s="111"/>
      <c r="E25" s="237"/>
      <c r="F25" s="87"/>
      <c r="G25" s="213"/>
      <c r="H25" s="260"/>
    </row>
    <row r="26" spans="1:8" ht="19.5" customHeight="1">
      <c r="A26" s="44"/>
      <c r="B26" s="45"/>
      <c r="C26" s="46"/>
      <c r="D26" s="111"/>
      <c r="E26" s="237"/>
      <c r="F26" s="87"/>
      <c r="G26" s="213"/>
      <c r="H26" s="260"/>
    </row>
    <row r="27" spans="1:8" ht="19.5" customHeight="1">
      <c r="A27" s="44"/>
      <c r="B27" s="45"/>
      <c r="C27" s="46"/>
      <c r="D27" s="111"/>
      <c r="E27" s="237"/>
      <c r="F27" s="87"/>
      <c r="G27" s="213"/>
      <c r="H27" s="260"/>
    </row>
    <row r="28" spans="1:8" ht="19.5" customHeight="1">
      <c r="A28" s="44"/>
      <c r="B28" s="45"/>
      <c r="C28" s="46"/>
      <c r="D28" s="111"/>
      <c r="E28" s="237"/>
      <c r="F28" s="87"/>
      <c r="G28" s="213"/>
      <c r="H28" s="260"/>
    </row>
    <row r="29" spans="1:8" ht="19.5" customHeight="1">
      <c r="A29" s="44"/>
      <c r="B29" s="45"/>
      <c r="C29" s="46"/>
      <c r="D29" s="111"/>
      <c r="E29" s="237"/>
      <c r="F29" s="87"/>
      <c r="G29" s="213"/>
      <c r="H29" s="260"/>
    </row>
    <row r="30" spans="1:8" ht="19.5" customHeight="1">
      <c r="A30" s="44"/>
      <c r="B30" s="45"/>
      <c r="C30" s="46"/>
      <c r="D30" s="111"/>
      <c r="E30" s="237"/>
      <c r="F30" s="87"/>
      <c r="G30" s="213"/>
      <c r="H30" s="260"/>
    </row>
    <row r="31" spans="1:8" ht="19.5" customHeight="1">
      <c r="A31" s="44"/>
      <c r="B31" s="45"/>
      <c r="C31" s="46"/>
      <c r="D31" s="111"/>
      <c r="E31" s="237"/>
      <c r="F31" s="87"/>
      <c r="G31" s="213"/>
      <c r="H31" s="260"/>
    </row>
    <row r="32" spans="1:8" ht="19.5" customHeight="1">
      <c r="A32" s="44"/>
      <c r="B32" s="45"/>
      <c r="C32" s="46"/>
      <c r="D32" s="102"/>
      <c r="E32" s="237"/>
      <c r="F32" s="21"/>
      <c r="G32" s="42"/>
      <c r="H32" s="260"/>
    </row>
    <row r="33" spans="1:8" ht="19.5" customHeight="1">
      <c r="A33" s="178"/>
      <c r="B33" s="179"/>
      <c r="C33" s="180"/>
      <c r="D33" s="106"/>
      <c r="E33" s="241"/>
      <c r="F33" s="23"/>
      <c r="G33" s="43"/>
      <c r="H33" s="264"/>
    </row>
    <row r="34" spans="1:12" s="18" customFormat="1" ht="19.5" customHeight="1">
      <c r="A34" s="11"/>
      <c r="B34" s="12"/>
      <c r="C34" s="13"/>
      <c r="D34" s="104"/>
      <c r="E34" s="239" t="str">
        <f>CONCATENATE(FIXED(COUNTA(E19:E33),0,0),"　店")</f>
        <v>6　店</v>
      </c>
      <c r="F34" s="15">
        <f>SUM(F19:F33)</f>
        <v>0</v>
      </c>
      <c r="G34" s="15">
        <f>SUM(G19:G33)</f>
        <v>0</v>
      </c>
      <c r="H34" s="262">
        <f>SUM(H19:H33)</f>
        <v>3950</v>
      </c>
      <c r="L34" s="6"/>
    </row>
    <row r="35" spans="1:12" s="18" customFormat="1" ht="19.5" customHeight="1">
      <c r="A35" s="165"/>
      <c r="B35" s="166"/>
      <c r="C35" s="167"/>
      <c r="D35" s="103"/>
      <c r="E35" s="238"/>
      <c r="F35" s="22"/>
      <c r="G35" s="22"/>
      <c r="H35" s="261"/>
      <c r="L35" s="6"/>
    </row>
    <row r="36" spans="1:8" ht="19.5" customHeight="1">
      <c r="A36" s="50" t="s">
        <v>40</v>
      </c>
      <c r="B36" s="148"/>
      <c r="C36" s="149"/>
      <c r="D36" s="101"/>
      <c r="E36" s="236" t="s">
        <v>272</v>
      </c>
      <c r="F36" s="20"/>
      <c r="G36" s="194"/>
      <c r="H36" s="259">
        <v>1450</v>
      </c>
    </row>
    <row r="37" spans="1:8" ht="19.5" customHeight="1">
      <c r="A37" s="152">
        <f>SUM(G48)</f>
        <v>0</v>
      </c>
      <c r="B37" s="35" t="s">
        <v>28</v>
      </c>
      <c r="C37" s="153">
        <f>SUM(F48)</f>
        <v>0</v>
      </c>
      <c r="D37" s="102"/>
      <c r="E37" s="237" t="s">
        <v>273</v>
      </c>
      <c r="F37" s="21"/>
      <c r="G37" s="42"/>
      <c r="H37" s="260">
        <v>350</v>
      </c>
    </row>
    <row r="38" spans="1:8" ht="19.5" customHeight="1">
      <c r="A38" s="44"/>
      <c r="B38" s="45"/>
      <c r="C38" s="46"/>
      <c r="D38" s="102"/>
      <c r="E38" s="237" t="s">
        <v>274</v>
      </c>
      <c r="F38" s="21"/>
      <c r="G38" s="42"/>
      <c r="H38" s="260">
        <v>650</v>
      </c>
    </row>
    <row r="39" spans="1:8" ht="19.5" customHeight="1">
      <c r="A39" s="44"/>
      <c r="B39" s="45"/>
      <c r="C39" s="46"/>
      <c r="D39" s="102"/>
      <c r="E39" s="237" t="s">
        <v>275</v>
      </c>
      <c r="F39" s="21"/>
      <c r="G39" s="42"/>
      <c r="H39" s="260">
        <v>350</v>
      </c>
    </row>
    <row r="40" spans="1:8" ht="19.5" customHeight="1">
      <c r="A40" s="44"/>
      <c r="B40" s="45"/>
      <c r="C40" s="46"/>
      <c r="D40" s="102"/>
      <c r="E40" s="237"/>
      <c r="F40" s="21"/>
      <c r="G40" s="42"/>
      <c r="H40" s="260"/>
    </row>
    <row r="41" spans="1:8" ht="19.5" customHeight="1">
      <c r="A41" s="44"/>
      <c r="B41" s="45"/>
      <c r="C41" s="46"/>
      <c r="D41" s="102"/>
      <c r="E41" s="237"/>
      <c r="F41" s="21"/>
      <c r="G41" s="42"/>
      <c r="H41" s="260"/>
    </row>
    <row r="42" spans="1:8" ht="19.5" customHeight="1">
      <c r="A42" s="44"/>
      <c r="B42" s="45"/>
      <c r="C42" s="46"/>
      <c r="D42" s="102"/>
      <c r="E42" s="237"/>
      <c r="F42" s="21"/>
      <c r="G42" s="42"/>
      <c r="H42" s="260"/>
    </row>
    <row r="43" spans="1:8" ht="19.5" customHeight="1">
      <c r="A43" s="44"/>
      <c r="B43" s="45"/>
      <c r="C43" s="46"/>
      <c r="D43" s="102"/>
      <c r="E43" s="237"/>
      <c r="F43" s="21"/>
      <c r="G43" s="42"/>
      <c r="H43" s="260"/>
    </row>
    <row r="44" spans="1:8" ht="19.5" customHeight="1">
      <c r="A44" s="44"/>
      <c r="B44" s="45"/>
      <c r="C44" s="46"/>
      <c r="D44" s="102"/>
      <c r="E44" s="237"/>
      <c r="F44" s="21"/>
      <c r="G44" s="42"/>
      <c r="H44" s="260"/>
    </row>
    <row r="45" spans="1:8" ht="19.5" customHeight="1">
      <c r="A45" s="44"/>
      <c r="B45" s="45"/>
      <c r="C45" s="46"/>
      <c r="D45" s="102"/>
      <c r="E45" s="237"/>
      <c r="F45" s="21"/>
      <c r="G45" s="42"/>
      <c r="H45" s="260"/>
    </row>
    <row r="46" spans="1:8" ht="19.5" customHeight="1">
      <c r="A46" s="44"/>
      <c r="B46" s="45"/>
      <c r="C46" s="46"/>
      <c r="D46" s="102"/>
      <c r="E46" s="237"/>
      <c r="F46" s="21"/>
      <c r="G46" s="42"/>
      <c r="H46" s="260"/>
    </row>
    <row r="47" spans="1:8" ht="19.5" customHeight="1">
      <c r="A47" s="44"/>
      <c r="B47" s="45"/>
      <c r="C47" s="46"/>
      <c r="D47" s="102"/>
      <c r="E47" s="237"/>
      <c r="F47" s="21"/>
      <c r="G47" s="42"/>
      <c r="H47" s="260"/>
    </row>
    <row r="48" spans="1:8" s="18" customFormat="1" ht="19.5" customHeight="1">
      <c r="A48" s="11"/>
      <c r="B48" s="12"/>
      <c r="C48" s="13"/>
      <c r="D48" s="104"/>
      <c r="E48" s="239" t="str">
        <f>CONCATENATE(FIXED(COUNTA(E36:E47),0,0),"　店")</f>
        <v>4　店</v>
      </c>
      <c r="F48" s="15">
        <f>SUM(F36:F47)</f>
        <v>0</v>
      </c>
      <c r="G48" s="15">
        <f>SUM(G36:G47)</f>
        <v>0</v>
      </c>
      <c r="H48" s="262">
        <f>SUM(H36:H47)</f>
        <v>2800</v>
      </c>
    </row>
    <row r="49" spans="1:12" s="70" customFormat="1" ht="19.5" customHeight="1">
      <c r="A49" s="273" t="s">
        <v>379</v>
      </c>
      <c r="B49" s="273"/>
      <c r="C49" s="273"/>
      <c r="D49" s="273"/>
      <c r="E49" s="4"/>
      <c r="F49" s="3"/>
      <c r="G49" s="3"/>
      <c r="H49" s="283" t="s">
        <v>15</v>
      </c>
      <c r="L49" s="18"/>
    </row>
    <row r="50" ht="13.5">
      <c r="E50" s="249"/>
    </row>
    <row r="51" ht="13.5">
      <c r="E51" s="249"/>
    </row>
    <row r="52" ht="13.5">
      <c r="E52" s="249"/>
    </row>
  </sheetData>
  <sheetProtection password="CC7B"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34:H48 H18">
      <formula1>F34</formula1>
    </dataValidation>
    <dataValidation type="whole" operator="lessThanOrEqual" showInputMessage="1" showErrorMessage="1" sqref="GZ5:IV65536 HM3:IV4">
      <formula1>GX5</formula1>
    </dataValidation>
    <dataValidation operator="lessThanOrEqual" allowBlank="1" showInputMessage="1" showErrorMessage="1" sqref="H3 H5:H16 H19:H33 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L60"/>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6" sqref="K26"/>
    </sheetView>
  </sheetViews>
  <sheetFormatPr defaultColWidth="9.00390625" defaultRowHeight="13.5"/>
  <cols>
    <col min="1" max="1" width="10.625" style="1" customWidth="1"/>
    <col min="2" max="2" width="2.625" style="1" customWidth="1"/>
    <col min="3" max="3" width="10.625" style="1" customWidth="1"/>
    <col min="4" max="4" width="8.625" style="122"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SUM(A6,A23,A35)</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50" t="s">
        <v>41</v>
      </c>
      <c r="B5" s="148"/>
      <c r="C5" s="149"/>
      <c r="D5" s="101"/>
      <c r="E5" s="250" t="s">
        <v>135</v>
      </c>
      <c r="F5" s="89"/>
      <c r="G5" s="217"/>
      <c r="H5" s="259">
        <v>1600</v>
      </c>
    </row>
    <row r="6" spans="1:8" ht="19.5" customHeight="1">
      <c r="A6" s="152">
        <f>SUM(G20)</f>
        <v>0</v>
      </c>
      <c r="B6" s="35" t="s">
        <v>20</v>
      </c>
      <c r="C6" s="153">
        <f>SUM(F20)</f>
        <v>0</v>
      </c>
      <c r="D6" s="102"/>
      <c r="E6" s="251" t="s">
        <v>136</v>
      </c>
      <c r="F6" s="90"/>
      <c r="G6" s="218"/>
      <c r="H6" s="260">
        <v>1150</v>
      </c>
    </row>
    <row r="7" spans="1:8" ht="19.5" customHeight="1">
      <c r="A7" s="44"/>
      <c r="B7" s="45"/>
      <c r="C7" s="46"/>
      <c r="D7" s="102"/>
      <c r="E7" s="251" t="s">
        <v>157</v>
      </c>
      <c r="F7" s="90"/>
      <c r="G7" s="218"/>
      <c r="H7" s="260">
        <v>300</v>
      </c>
    </row>
    <row r="8" spans="1:8" ht="19.5" customHeight="1">
      <c r="A8" s="44"/>
      <c r="B8" s="45"/>
      <c r="C8" s="46"/>
      <c r="D8" s="102"/>
      <c r="E8" s="251" t="s">
        <v>158</v>
      </c>
      <c r="F8" s="90"/>
      <c r="G8" s="218"/>
      <c r="H8" s="260">
        <v>150</v>
      </c>
    </row>
    <row r="9" spans="1:8" ht="19.5" customHeight="1">
      <c r="A9" s="44"/>
      <c r="B9" s="45"/>
      <c r="C9" s="46"/>
      <c r="D9" s="102"/>
      <c r="E9" s="237" t="s">
        <v>320</v>
      </c>
      <c r="F9" s="91"/>
      <c r="G9" s="219"/>
      <c r="H9" s="260">
        <v>600</v>
      </c>
    </row>
    <row r="10" spans="1:8" ht="19.5" customHeight="1">
      <c r="A10" s="44"/>
      <c r="B10" s="45"/>
      <c r="C10" s="46"/>
      <c r="D10" s="102"/>
      <c r="E10" s="237" t="s">
        <v>137</v>
      </c>
      <c r="F10" s="21"/>
      <c r="G10" s="42"/>
      <c r="H10" s="260">
        <v>450</v>
      </c>
    </row>
    <row r="11" spans="1:8" ht="19.5" customHeight="1">
      <c r="A11" s="44"/>
      <c r="B11" s="45"/>
      <c r="C11" s="46"/>
      <c r="D11" s="102"/>
      <c r="E11" s="237" t="s">
        <v>138</v>
      </c>
      <c r="F11" s="21"/>
      <c r="G11" s="42"/>
      <c r="H11" s="260">
        <v>600</v>
      </c>
    </row>
    <row r="12" spans="1:8" ht="19.5" customHeight="1">
      <c r="A12" s="44"/>
      <c r="B12" s="45"/>
      <c r="C12" s="46"/>
      <c r="D12" s="102"/>
      <c r="E12" s="237" t="s">
        <v>140</v>
      </c>
      <c r="F12" s="21"/>
      <c r="G12" s="42"/>
      <c r="H12" s="260">
        <v>450</v>
      </c>
    </row>
    <row r="13" spans="1:8" ht="19.5" customHeight="1">
      <c r="A13" s="44"/>
      <c r="B13" s="45"/>
      <c r="C13" s="46"/>
      <c r="D13" s="102"/>
      <c r="E13" s="237" t="s">
        <v>139</v>
      </c>
      <c r="F13" s="21"/>
      <c r="G13" s="42"/>
      <c r="H13" s="260">
        <v>1550</v>
      </c>
    </row>
    <row r="14" spans="1:8" ht="19.5" customHeight="1">
      <c r="A14" s="44"/>
      <c r="B14" s="45"/>
      <c r="C14" s="46"/>
      <c r="D14" s="102"/>
      <c r="E14" s="237" t="s">
        <v>141</v>
      </c>
      <c r="F14" s="21"/>
      <c r="G14" s="42"/>
      <c r="H14" s="260">
        <v>1500</v>
      </c>
    </row>
    <row r="15" spans="1:8" ht="19.5" customHeight="1">
      <c r="A15" s="44"/>
      <c r="B15" s="45"/>
      <c r="C15" s="46"/>
      <c r="D15" s="102"/>
      <c r="E15" s="237" t="s">
        <v>142</v>
      </c>
      <c r="F15" s="21"/>
      <c r="G15" s="42"/>
      <c r="H15" s="260">
        <v>1850</v>
      </c>
    </row>
    <row r="16" spans="1:8" ht="19.5" customHeight="1">
      <c r="A16" s="44"/>
      <c r="B16" s="45"/>
      <c r="C16" s="46"/>
      <c r="D16" s="102"/>
      <c r="E16" s="237"/>
      <c r="F16" s="21"/>
      <c r="G16" s="42"/>
      <c r="H16" s="260"/>
    </row>
    <row r="17" spans="1:8" ht="19.5" customHeight="1">
      <c r="A17" s="44"/>
      <c r="B17" s="45"/>
      <c r="C17" s="46"/>
      <c r="D17" s="102"/>
      <c r="E17" s="237"/>
      <c r="F17" s="21"/>
      <c r="G17" s="42"/>
      <c r="H17" s="260"/>
    </row>
    <row r="18" spans="1:8" ht="19.5" customHeight="1">
      <c r="A18" s="44"/>
      <c r="B18" s="45"/>
      <c r="C18" s="46"/>
      <c r="D18" s="102"/>
      <c r="E18" s="237"/>
      <c r="F18" s="21"/>
      <c r="G18" s="42"/>
      <c r="H18" s="260"/>
    </row>
    <row r="19" spans="1:8" ht="19.5" customHeight="1">
      <c r="A19" s="178"/>
      <c r="B19" s="179"/>
      <c r="C19" s="180"/>
      <c r="D19" s="102"/>
      <c r="E19" s="237"/>
      <c r="F19" s="21"/>
      <c r="G19" s="42"/>
      <c r="H19" s="260"/>
    </row>
    <row r="20" spans="1:12" s="18" customFormat="1" ht="19.5" customHeight="1">
      <c r="A20" s="11"/>
      <c r="B20" s="12"/>
      <c r="C20" s="12"/>
      <c r="D20" s="104"/>
      <c r="E20" s="239" t="str">
        <f>CONCATENATE(FIXED(COUNTA(E5:E19),0,0),"　店")</f>
        <v>11　店</v>
      </c>
      <c r="F20" s="15">
        <f>SUM(F5:F19)</f>
        <v>0</v>
      </c>
      <c r="G20" s="15">
        <f>SUM(G5:G19)</f>
        <v>0</v>
      </c>
      <c r="H20" s="265">
        <f>SUM(H5:H19)</f>
        <v>10200</v>
      </c>
      <c r="L20" s="6"/>
    </row>
    <row r="21" spans="1:12" s="18" customFormat="1" ht="19.5" customHeight="1">
      <c r="A21" s="97"/>
      <c r="B21" s="98"/>
      <c r="C21" s="99"/>
      <c r="D21" s="107"/>
      <c r="E21" s="252"/>
      <c r="F21" s="100"/>
      <c r="G21" s="100"/>
      <c r="H21" s="269"/>
      <c r="L21" s="6"/>
    </row>
    <row r="22" spans="1:8" ht="19.5" customHeight="1">
      <c r="A22" s="50" t="s">
        <v>42</v>
      </c>
      <c r="B22" s="53"/>
      <c r="C22" s="184"/>
      <c r="D22" s="101"/>
      <c r="E22" s="253" t="s">
        <v>278</v>
      </c>
      <c r="F22" s="20"/>
      <c r="G22" s="194"/>
      <c r="H22" s="259">
        <v>400</v>
      </c>
    </row>
    <row r="23" spans="1:8" ht="19.5" customHeight="1">
      <c r="A23" s="152">
        <f>SUM(G32)</f>
        <v>0</v>
      </c>
      <c r="B23" s="35" t="s">
        <v>25</v>
      </c>
      <c r="C23" s="153">
        <f>SUM(F32)</f>
        <v>0</v>
      </c>
      <c r="D23" s="102"/>
      <c r="E23" s="254" t="s">
        <v>143</v>
      </c>
      <c r="F23" s="21"/>
      <c r="G23" s="42"/>
      <c r="H23" s="260">
        <v>950</v>
      </c>
    </row>
    <row r="24" spans="1:8" ht="19.5" customHeight="1">
      <c r="A24" s="152"/>
      <c r="B24" s="47"/>
      <c r="C24" s="151"/>
      <c r="D24" s="102"/>
      <c r="E24" s="254" t="s">
        <v>144</v>
      </c>
      <c r="F24" s="21"/>
      <c r="G24" s="42"/>
      <c r="H24" s="260">
        <v>500</v>
      </c>
    </row>
    <row r="25" spans="1:8" ht="19.5" customHeight="1">
      <c r="A25" s="150"/>
      <c r="B25" s="47"/>
      <c r="C25" s="151"/>
      <c r="D25" s="102"/>
      <c r="E25" s="254"/>
      <c r="F25" s="21"/>
      <c r="G25" s="42"/>
      <c r="H25" s="260"/>
    </row>
    <row r="26" spans="1:8" ht="19.5" customHeight="1">
      <c r="A26" s="202"/>
      <c r="B26" s="59"/>
      <c r="C26" s="203"/>
      <c r="D26" s="108"/>
      <c r="E26" s="254"/>
      <c r="F26" s="21"/>
      <c r="G26" s="42"/>
      <c r="H26" s="260"/>
    </row>
    <row r="27" spans="1:8" ht="19.5" customHeight="1">
      <c r="A27" s="202"/>
      <c r="B27" s="59"/>
      <c r="C27" s="203"/>
      <c r="D27" s="108"/>
      <c r="E27" s="254"/>
      <c r="F27" s="21"/>
      <c r="G27" s="42"/>
      <c r="H27" s="260"/>
    </row>
    <row r="28" spans="1:8" ht="19.5" customHeight="1">
      <c r="A28" s="202"/>
      <c r="B28" s="59"/>
      <c r="C28" s="203"/>
      <c r="D28" s="108"/>
      <c r="E28" s="254"/>
      <c r="F28" s="21"/>
      <c r="G28" s="42"/>
      <c r="H28" s="260"/>
    </row>
    <row r="29" spans="1:8" ht="19.5" customHeight="1">
      <c r="A29" s="202"/>
      <c r="B29" s="59"/>
      <c r="C29" s="203"/>
      <c r="D29" s="108"/>
      <c r="E29" s="254"/>
      <c r="F29" s="21"/>
      <c r="G29" s="42"/>
      <c r="H29" s="260"/>
    </row>
    <row r="30" spans="1:8" ht="19.5" customHeight="1">
      <c r="A30" s="202"/>
      <c r="B30" s="59"/>
      <c r="C30" s="203"/>
      <c r="D30" s="108"/>
      <c r="E30" s="254"/>
      <c r="F30" s="21"/>
      <c r="G30" s="42"/>
      <c r="H30" s="260"/>
    </row>
    <row r="31" spans="1:8" ht="19.5" customHeight="1">
      <c r="A31" s="224"/>
      <c r="B31" s="225"/>
      <c r="C31" s="226"/>
      <c r="D31" s="109"/>
      <c r="E31" s="255"/>
      <c r="F31" s="23"/>
      <c r="G31" s="43"/>
      <c r="H31" s="264"/>
    </row>
    <row r="32" spans="1:12" s="18" customFormat="1" ht="19.5" customHeight="1">
      <c r="A32" s="11"/>
      <c r="B32" s="12"/>
      <c r="C32" s="13"/>
      <c r="D32" s="110"/>
      <c r="E32" s="239" t="str">
        <f>CONCATENATE(FIXED(COUNTA(E22:E31),0,0),"　店")</f>
        <v>3　店</v>
      </c>
      <c r="F32" s="15">
        <f>SUM(F22:F31)</f>
        <v>0</v>
      </c>
      <c r="G32" s="15">
        <f>SUM(G22:G31)</f>
        <v>0</v>
      </c>
      <c r="H32" s="262">
        <f>SUM(H22:H31)</f>
        <v>1850</v>
      </c>
      <c r="L32" s="6"/>
    </row>
    <row r="33" spans="1:12" s="18" customFormat="1" ht="19.5" customHeight="1">
      <c r="A33" s="220"/>
      <c r="B33" s="221"/>
      <c r="C33" s="222"/>
      <c r="D33" s="223"/>
      <c r="E33" s="256"/>
      <c r="F33" s="22"/>
      <c r="G33" s="22"/>
      <c r="H33" s="261"/>
      <c r="L33" s="6"/>
    </row>
    <row r="34" spans="1:8" ht="19.5" customHeight="1">
      <c r="A34" s="50" t="s">
        <v>43</v>
      </c>
      <c r="B34" s="227"/>
      <c r="C34" s="228"/>
      <c r="D34" s="101"/>
      <c r="E34" s="253" t="s">
        <v>145</v>
      </c>
      <c r="F34" s="20"/>
      <c r="G34" s="194"/>
      <c r="H34" s="259">
        <v>350</v>
      </c>
    </row>
    <row r="35" spans="1:8" ht="19.5" customHeight="1">
      <c r="A35" s="152">
        <f>SUM(G48)</f>
        <v>0</v>
      </c>
      <c r="B35" s="35" t="s">
        <v>25</v>
      </c>
      <c r="C35" s="153">
        <f>SUM(F48)</f>
        <v>0</v>
      </c>
      <c r="D35" s="108"/>
      <c r="E35" s="254"/>
      <c r="F35" s="21"/>
      <c r="G35" s="42"/>
      <c r="H35" s="260"/>
    </row>
    <row r="36" spans="1:8" ht="19.5" customHeight="1">
      <c r="A36" s="54"/>
      <c r="B36" s="59"/>
      <c r="C36" s="203"/>
      <c r="D36" s="108"/>
      <c r="E36" s="254"/>
      <c r="F36" s="21"/>
      <c r="G36" s="42"/>
      <c r="H36" s="260"/>
    </row>
    <row r="37" spans="1:8" ht="19.5" customHeight="1">
      <c r="A37" s="202"/>
      <c r="B37" s="59"/>
      <c r="C37" s="203"/>
      <c r="D37" s="108"/>
      <c r="E37" s="254"/>
      <c r="F37" s="21"/>
      <c r="G37" s="42"/>
      <c r="H37" s="260"/>
    </row>
    <row r="38" spans="1:8" ht="19.5" customHeight="1">
      <c r="A38" s="44"/>
      <c r="B38" s="45"/>
      <c r="C38" s="46"/>
      <c r="D38" s="108"/>
      <c r="E38" s="254"/>
      <c r="F38" s="21"/>
      <c r="G38" s="42"/>
      <c r="H38" s="260"/>
    </row>
    <row r="39" spans="1:8" ht="19.5" customHeight="1">
      <c r="A39" s="44"/>
      <c r="B39" s="45"/>
      <c r="C39" s="46"/>
      <c r="D39" s="108"/>
      <c r="E39" s="254"/>
      <c r="F39" s="21"/>
      <c r="G39" s="42"/>
      <c r="H39" s="260"/>
    </row>
    <row r="40" spans="1:8" ht="19.5" customHeight="1">
      <c r="A40" s="44"/>
      <c r="B40" s="45"/>
      <c r="C40" s="46"/>
      <c r="D40" s="108"/>
      <c r="E40" s="254"/>
      <c r="F40" s="21"/>
      <c r="G40" s="42"/>
      <c r="H40" s="260"/>
    </row>
    <row r="41" spans="1:8" ht="19.5" customHeight="1">
      <c r="A41" s="44"/>
      <c r="B41" s="45"/>
      <c r="C41" s="46"/>
      <c r="D41" s="108"/>
      <c r="E41" s="254"/>
      <c r="F41" s="21"/>
      <c r="G41" s="42"/>
      <c r="H41" s="260"/>
    </row>
    <row r="42" spans="1:8" ht="19.5" customHeight="1">
      <c r="A42" s="44"/>
      <c r="B42" s="45"/>
      <c r="C42" s="46"/>
      <c r="D42" s="108"/>
      <c r="E42" s="254"/>
      <c r="F42" s="21"/>
      <c r="G42" s="42"/>
      <c r="H42" s="260"/>
    </row>
    <row r="43" spans="1:8" ht="19.5" customHeight="1">
      <c r="A43" s="44"/>
      <c r="B43" s="45"/>
      <c r="C43" s="46"/>
      <c r="D43" s="108"/>
      <c r="E43" s="254"/>
      <c r="F43" s="21"/>
      <c r="G43" s="42"/>
      <c r="H43" s="260"/>
    </row>
    <row r="44" spans="1:8" ht="19.5" customHeight="1">
      <c r="A44" s="44"/>
      <c r="B44" s="45"/>
      <c r="C44" s="46"/>
      <c r="D44" s="108"/>
      <c r="E44" s="254"/>
      <c r="F44" s="21"/>
      <c r="G44" s="42"/>
      <c r="H44" s="260"/>
    </row>
    <row r="45" spans="1:8" ht="19.5" customHeight="1">
      <c r="A45" s="44"/>
      <c r="B45" s="45"/>
      <c r="C45" s="46"/>
      <c r="D45" s="108"/>
      <c r="E45" s="254"/>
      <c r="F45" s="21"/>
      <c r="G45" s="42"/>
      <c r="H45" s="260"/>
    </row>
    <row r="46" spans="1:8" ht="19.5" customHeight="1">
      <c r="A46" s="44"/>
      <c r="B46" s="45"/>
      <c r="C46" s="46"/>
      <c r="D46" s="108"/>
      <c r="E46" s="254"/>
      <c r="F46" s="21"/>
      <c r="G46" s="42"/>
      <c r="H46" s="260"/>
    </row>
    <row r="47" spans="1:8" ht="19.5" customHeight="1">
      <c r="A47" s="165"/>
      <c r="B47" s="166"/>
      <c r="C47" s="167"/>
      <c r="D47" s="223"/>
      <c r="E47" s="256"/>
      <c r="F47" s="22"/>
      <c r="G47" s="30"/>
      <c r="H47" s="261"/>
    </row>
    <row r="48" spans="1:8" s="18" customFormat="1" ht="19.5" customHeight="1">
      <c r="A48" s="11"/>
      <c r="B48" s="12"/>
      <c r="C48" s="13"/>
      <c r="D48" s="110"/>
      <c r="E48" s="239" t="str">
        <f>CONCATENATE(FIXED(COUNTA(E34:E47),0,0),"　店")</f>
        <v>1　店</v>
      </c>
      <c r="F48" s="15">
        <f>SUM(F34:F47)</f>
        <v>0</v>
      </c>
      <c r="G48" s="15">
        <f>SUM(G34:G47)</f>
        <v>0</v>
      </c>
      <c r="H48" s="265">
        <f>SUM(H34:H47)</f>
        <v>350</v>
      </c>
    </row>
    <row r="49" spans="1:8" s="18" customFormat="1" ht="19.5" customHeight="1">
      <c r="A49" s="273" t="s">
        <v>379</v>
      </c>
      <c r="B49" s="273"/>
      <c r="C49" s="273"/>
      <c r="D49" s="273"/>
      <c r="E49" s="4"/>
      <c r="F49" s="3"/>
      <c r="G49" s="3"/>
      <c r="H49" s="283" t="s">
        <v>15</v>
      </c>
    </row>
    <row r="50" ht="13.5">
      <c r="E50" s="257"/>
    </row>
    <row r="51" ht="13.5">
      <c r="E51" s="257"/>
    </row>
    <row r="52" ht="13.5">
      <c r="E52" s="257"/>
    </row>
    <row r="53" ht="13.5">
      <c r="E53" s="257"/>
    </row>
    <row r="54" ht="13.5">
      <c r="E54" s="257"/>
    </row>
    <row r="55" ht="13.5">
      <c r="E55" s="257"/>
    </row>
    <row r="56" ht="13.5">
      <c r="E56" s="257"/>
    </row>
    <row r="57" ht="13.5">
      <c r="E57" s="257"/>
    </row>
    <row r="58" ht="13.5">
      <c r="E58" s="257"/>
    </row>
    <row r="59" ht="13.5">
      <c r="E59" s="257"/>
    </row>
    <row r="60" ht="13.5">
      <c r="E60" s="257"/>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3">
    <tabColor rgb="FFFF0000"/>
    <pageSetUpPr fitToPage="1"/>
  </sheetPr>
  <dimension ref="A1:E53"/>
  <sheetViews>
    <sheetView zoomScale="85" zoomScaleNormal="85" zoomScaleSheetLayoutView="100" workbookViewId="0" topLeftCell="A1">
      <selection activeCell="J37" sqref="J37"/>
    </sheetView>
  </sheetViews>
  <sheetFormatPr defaultColWidth="9.00390625" defaultRowHeight="13.5"/>
  <cols>
    <col min="1" max="1" width="3.625" style="326" customWidth="1"/>
    <col min="2" max="3" width="8.625" style="326" customWidth="1"/>
    <col min="4" max="4" width="112.375" style="326" customWidth="1"/>
    <col min="5" max="5" width="3.625" style="0" customWidth="1"/>
  </cols>
  <sheetData>
    <row r="1" spans="1:5" ht="13.5">
      <c r="A1" s="299"/>
      <c r="B1" s="299"/>
      <c r="C1" s="299"/>
      <c r="D1" s="299"/>
      <c r="E1" s="300"/>
    </row>
    <row r="2" spans="1:5" ht="24">
      <c r="A2" s="330" t="s">
        <v>348</v>
      </c>
      <c r="B2" s="330"/>
      <c r="C2" s="330"/>
      <c r="D2" s="330"/>
      <c r="E2" s="330"/>
    </row>
    <row r="3" spans="1:5" ht="18.75" customHeight="1">
      <c r="A3" s="301"/>
      <c r="B3" s="301"/>
      <c r="C3" s="301"/>
      <c r="D3" s="301"/>
      <c r="E3" s="302"/>
    </row>
    <row r="4" spans="1:5" ht="18.75">
      <c r="A4" s="303"/>
      <c r="B4" s="303"/>
      <c r="C4" s="302"/>
      <c r="D4" s="302"/>
      <c r="E4" s="302"/>
    </row>
    <row r="5" spans="1:4" s="305" customFormat="1" ht="12">
      <c r="A5" s="304"/>
      <c r="B5" s="304" t="s">
        <v>349</v>
      </c>
      <c r="C5" s="304"/>
      <c r="D5" s="304"/>
    </row>
    <row r="6" spans="1:4" s="305" customFormat="1" ht="6" customHeight="1">
      <c r="A6" s="304"/>
      <c r="B6" s="304"/>
      <c r="C6" s="304"/>
      <c r="D6" s="304"/>
    </row>
    <row r="7" spans="1:4" s="305" customFormat="1" ht="12">
      <c r="A7" s="304"/>
      <c r="B7" s="304" t="s">
        <v>350</v>
      </c>
      <c r="C7" s="304"/>
      <c r="D7" s="304"/>
    </row>
    <row r="8" spans="1:4" s="305" customFormat="1" ht="6" customHeight="1">
      <c r="A8" s="304"/>
      <c r="B8" s="304"/>
      <c r="C8" s="304"/>
      <c r="D8" s="304"/>
    </row>
    <row r="9" spans="1:4" s="305" customFormat="1" ht="12">
      <c r="A9" s="304"/>
      <c r="B9" s="304" t="s">
        <v>351</v>
      </c>
      <c r="C9" s="304"/>
      <c r="D9" s="304"/>
    </row>
    <row r="10" spans="1:4" s="305" customFormat="1" ht="6" customHeight="1">
      <c r="A10" s="304"/>
      <c r="B10" s="304"/>
      <c r="C10" s="304"/>
      <c r="D10" s="304"/>
    </row>
    <row r="11" spans="1:4" s="305" customFormat="1" ht="12">
      <c r="A11" s="304"/>
      <c r="B11" s="304" t="s">
        <v>352</v>
      </c>
      <c r="C11" s="304"/>
      <c r="D11" s="304"/>
    </row>
    <row r="12" spans="1:4" s="305" customFormat="1" ht="6" customHeight="1">
      <c r="A12" s="304"/>
      <c r="B12" s="304"/>
      <c r="C12" s="304"/>
      <c r="D12" s="304"/>
    </row>
    <row r="13" spans="1:4" s="305" customFormat="1" ht="12">
      <c r="A13" s="304"/>
      <c r="B13" s="304" t="s">
        <v>353</v>
      </c>
      <c r="C13" s="304"/>
      <c r="D13" s="304"/>
    </row>
    <row r="14" spans="1:4" s="305" customFormat="1" ht="6" customHeight="1">
      <c r="A14" s="304"/>
      <c r="B14" s="304"/>
      <c r="C14" s="304"/>
      <c r="D14" s="304"/>
    </row>
    <row r="15" spans="1:4" s="305" customFormat="1" ht="12">
      <c r="A15" s="304"/>
      <c r="B15" s="304" t="s">
        <v>354</v>
      </c>
      <c r="C15" s="304"/>
      <c r="D15" s="304"/>
    </row>
    <row r="16" spans="1:4" s="305" customFormat="1" ht="6" customHeight="1">
      <c r="A16" s="304" t="s">
        <v>366</v>
      </c>
      <c r="B16" s="304"/>
      <c r="C16" s="304"/>
      <c r="D16" s="304"/>
    </row>
    <row r="17" spans="1:4" s="305" customFormat="1" ht="12">
      <c r="A17" s="304"/>
      <c r="B17" s="304"/>
      <c r="C17" s="304"/>
      <c r="D17" s="304"/>
    </row>
    <row r="18" spans="1:4" s="305" customFormat="1" ht="12">
      <c r="A18" s="304"/>
      <c r="B18" s="304"/>
      <c r="C18" s="304"/>
      <c r="D18" s="304"/>
    </row>
    <row r="19" spans="1:4" s="305" customFormat="1" ht="12">
      <c r="A19" s="304"/>
      <c r="B19" s="304"/>
      <c r="C19" s="304"/>
      <c r="D19" s="304"/>
    </row>
    <row r="20" spans="1:4" s="305" customFormat="1" ht="12">
      <c r="A20" s="304"/>
      <c r="B20" s="304"/>
      <c r="C20" s="304"/>
      <c r="D20" s="304"/>
    </row>
    <row r="21" spans="1:4" s="305" customFormat="1" ht="12">
      <c r="A21" s="304"/>
      <c r="B21" s="304"/>
      <c r="C21" s="304"/>
      <c r="D21" s="304"/>
    </row>
    <row r="22" spans="1:4" s="305" customFormat="1" ht="12">
      <c r="A22" s="304"/>
      <c r="B22" s="304"/>
      <c r="C22" s="304"/>
      <c r="D22" s="304"/>
    </row>
    <row r="23" spans="1:4" s="305" customFormat="1" ht="12">
      <c r="A23" s="304"/>
      <c r="B23" s="306"/>
      <c r="C23" s="307"/>
      <c r="D23" s="308"/>
    </row>
    <row r="24" spans="1:5" s="305" customFormat="1" ht="18.75">
      <c r="A24" s="309"/>
      <c r="B24" s="331" t="s">
        <v>355</v>
      </c>
      <c r="C24" s="332"/>
      <c r="D24" s="333"/>
      <c r="E24" s="313"/>
    </row>
    <row r="25" spans="1:5" s="305" customFormat="1" ht="6" customHeight="1">
      <c r="A25" s="309"/>
      <c r="B25" s="310"/>
      <c r="C25" s="311"/>
      <c r="D25" s="312"/>
      <c r="E25" s="313"/>
    </row>
    <row r="26" spans="1:5" s="305" customFormat="1" ht="18.75">
      <c r="A26" s="309"/>
      <c r="B26" s="331" t="s">
        <v>356</v>
      </c>
      <c r="C26" s="332"/>
      <c r="D26" s="333"/>
      <c r="E26" s="313"/>
    </row>
    <row r="27" spans="1:5" s="305" customFormat="1" ht="18.75" customHeight="1">
      <c r="A27" s="314"/>
      <c r="B27" s="315"/>
      <c r="C27" s="316"/>
      <c r="D27" s="317"/>
      <c r="E27" s="318"/>
    </row>
    <row r="28" spans="1:4" s="305" customFormat="1" ht="18.75" customHeight="1">
      <c r="A28" s="304"/>
      <c r="B28" s="319"/>
      <c r="C28" s="320"/>
      <c r="D28" s="321"/>
    </row>
    <row r="29" spans="1:4" s="305" customFormat="1" ht="12">
      <c r="A29" s="304"/>
      <c r="B29" s="319" t="s">
        <v>357</v>
      </c>
      <c r="C29" s="320"/>
      <c r="D29" s="321"/>
    </row>
    <row r="30" spans="1:4" s="305" customFormat="1" ht="6" customHeight="1">
      <c r="A30" s="304"/>
      <c r="B30" s="319"/>
      <c r="C30" s="320"/>
      <c r="D30" s="321"/>
    </row>
    <row r="31" spans="1:4" s="305" customFormat="1" ht="12">
      <c r="A31" s="304"/>
      <c r="B31" s="319" t="s">
        <v>358</v>
      </c>
      <c r="C31" s="320"/>
      <c r="D31" s="321"/>
    </row>
    <row r="32" spans="1:4" s="305" customFormat="1" ht="6" customHeight="1">
      <c r="A32" s="304"/>
      <c r="B32" s="319"/>
      <c r="C32" s="320"/>
      <c r="D32" s="321"/>
    </row>
    <row r="33" spans="1:4" s="305" customFormat="1" ht="12">
      <c r="A33" s="304"/>
      <c r="B33" s="319" t="s">
        <v>359</v>
      </c>
      <c r="C33" s="320"/>
      <c r="D33" s="321"/>
    </row>
    <row r="34" spans="1:4" s="305" customFormat="1" ht="6" customHeight="1">
      <c r="A34" s="304"/>
      <c r="B34" s="319"/>
      <c r="C34" s="320"/>
      <c r="D34" s="321"/>
    </row>
    <row r="35" spans="1:4" s="305" customFormat="1" ht="12">
      <c r="A35" s="304"/>
      <c r="B35" s="319" t="s">
        <v>360</v>
      </c>
      <c r="C35" s="320"/>
      <c r="D35" s="321"/>
    </row>
    <row r="36" spans="1:4" s="305" customFormat="1" ht="6" customHeight="1">
      <c r="A36" s="304"/>
      <c r="B36" s="319"/>
      <c r="C36" s="320"/>
      <c r="D36" s="321"/>
    </row>
    <row r="37" spans="1:4" s="305" customFormat="1" ht="12">
      <c r="A37" s="304"/>
      <c r="B37" s="319" t="s">
        <v>361</v>
      </c>
      <c r="C37" s="320"/>
      <c r="D37" s="321"/>
    </row>
    <row r="38" spans="1:4" s="305" customFormat="1" ht="6" customHeight="1">
      <c r="A38" s="304"/>
      <c r="B38" s="319"/>
      <c r="C38" s="320"/>
      <c r="D38" s="321"/>
    </row>
    <row r="39" spans="1:4" s="305" customFormat="1" ht="12">
      <c r="A39" s="304"/>
      <c r="B39" s="319" t="s">
        <v>362</v>
      </c>
      <c r="C39" s="320"/>
      <c r="D39" s="322"/>
    </row>
    <row r="40" spans="1:4" s="305" customFormat="1" ht="6" customHeight="1">
      <c r="A40" s="304"/>
      <c r="B40" s="319"/>
      <c r="C40" s="320"/>
      <c r="D40" s="322"/>
    </row>
    <row r="41" spans="1:4" s="305" customFormat="1" ht="12">
      <c r="A41" s="304"/>
      <c r="B41" s="319" t="s">
        <v>363</v>
      </c>
      <c r="C41" s="320"/>
      <c r="D41" s="321"/>
    </row>
    <row r="42" spans="1:4" s="305" customFormat="1" ht="6" customHeight="1">
      <c r="A42" s="304"/>
      <c r="B42" s="319"/>
      <c r="C42" s="320"/>
      <c r="D42" s="321"/>
    </row>
    <row r="43" spans="1:4" s="305" customFormat="1" ht="12">
      <c r="A43" s="304"/>
      <c r="B43" s="319" t="s">
        <v>364</v>
      </c>
      <c r="C43" s="320"/>
      <c r="D43" s="321"/>
    </row>
    <row r="44" spans="1:4" s="305" customFormat="1" ht="6" customHeight="1">
      <c r="A44" s="304"/>
      <c r="B44" s="319"/>
      <c r="C44" s="320"/>
      <c r="D44" s="321"/>
    </row>
    <row r="45" spans="1:4" s="305" customFormat="1" ht="12">
      <c r="A45" s="304"/>
      <c r="B45" s="319" t="s">
        <v>367</v>
      </c>
      <c r="C45" s="320"/>
      <c r="D45" s="321"/>
    </row>
    <row r="46" spans="1:4" s="305" customFormat="1" ht="6" customHeight="1">
      <c r="A46" s="304"/>
      <c r="B46" s="319"/>
      <c r="C46" s="320"/>
      <c r="D46" s="321"/>
    </row>
    <row r="47" spans="1:4" s="305" customFormat="1" ht="12">
      <c r="A47" s="304"/>
      <c r="B47" s="319" t="s">
        <v>368</v>
      </c>
      <c r="C47" s="320"/>
      <c r="D47" s="321"/>
    </row>
    <row r="48" spans="1:4" s="305" customFormat="1" ht="6" customHeight="1">
      <c r="A48" s="304"/>
      <c r="B48" s="319"/>
      <c r="C48" s="320"/>
      <c r="D48" s="321"/>
    </row>
    <row r="49" spans="1:4" s="305" customFormat="1" ht="12">
      <c r="A49" s="304"/>
      <c r="B49" s="319" t="s">
        <v>365</v>
      </c>
      <c r="C49" s="320"/>
      <c r="D49" s="321"/>
    </row>
    <row r="50" spans="1:4" ht="13.5" customHeight="1">
      <c r="A50" s="304"/>
      <c r="B50" s="323"/>
      <c r="C50" s="324"/>
      <c r="D50" s="325"/>
    </row>
    <row r="51" spans="1:4" ht="13.5">
      <c r="A51" s="304"/>
      <c r="B51" s="304"/>
      <c r="C51" s="304"/>
      <c r="D51" s="304"/>
    </row>
    <row r="52" spans="1:4" ht="13.5">
      <c r="A52" s="304"/>
      <c r="B52" s="304"/>
      <c r="C52" s="304"/>
      <c r="D52" s="304"/>
    </row>
    <row r="53" spans="1:4" ht="13.5">
      <c r="A53" s="304"/>
      <c r="B53" s="304"/>
      <c r="C53" s="304"/>
      <c r="D53" s="304"/>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11">
    <tabColor rgb="FFFF0000"/>
  </sheetPr>
  <dimension ref="A1:I49"/>
  <sheetViews>
    <sheetView zoomScale="85" zoomScaleNormal="85" zoomScalePageLayoutView="0" workbookViewId="0" topLeftCell="A13">
      <selection activeCell="B19" sqref="B19:G21"/>
    </sheetView>
  </sheetViews>
  <sheetFormatPr defaultColWidth="9.00390625" defaultRowHeight="13.5"/>
  <cols>
    <col min="1" max="1" width="3.625" style="230" customWidth="1"/>
    <col min="2" max="2" width="12.625" style="230" customWidth="1"/>
    <col min="3" max="7" width="13.625" style="230" customWidth="1"/>
    <col min="8" max="8" width="15.625" style="230" customWidth="1"/>
    <col min="9" max="16384" width="9.00390625" style="230" customWidth="1"/>
  </cols>
  <sheetData>
    <row r="1" spans="1:9" ht="21">
      <c r="A1" s="334" t="s">
        <v>113</v>
      </c>
      <c r="B1" s="334"/>
      <c r="C1" s="334"/>
      <c r="D1" s="334"/>
      <c r="E1" s="334"/>
      <c r="F1" s="334"/>
      <c r="G1" s="334"/>
      <c r="H1" s="285"/>
      <c r="I1" s="229"/>
    </row>
    <row r="2" spans="1:2" ht="17.25">
      <c r="A2" s="275"/>
      <c r="B2" s="275"/>
    </row>
    <row r="5" ht="13.5">
      <c r="A5" s="230" t="s">
        <v>259</v>
      </c>
    </row>
    <row r="7" ht="13.5">
      <c r="B7" s="230" t="s">
        <v>260</v>
      </c>
    </row>
    <row r="11" ht="13.5">
      <c r="A11" s="230" t="s">
        <v>261</v>
      </c>
    </row>
    <row r="13" ht="13.5">
      <c r="B13" s="230" t="s">
        <v>262</v>
      </c>
    </row>
    <row r="17" ht="13.5">
      <c r="A17" s="230" t="s">
        <v>263</v>
      </c>
    </row>
    <row r="19" spans="1:7" s="274" customFormat="1" ht="13.5">
      <c r="A19" s="286"/>
      <c r="B19" s="335"/>
      <c r="C19" s="336"/>
      <c r="D19" s="276" t="s">
        <v>289</v>
      </c>
      <c r="E19" s="276" t="s">
        <v>290</v>
      </c>
      <c r="F19" s="276" t="s">
        <v>291</v>
      </c>
      <c r="G19" s="276" t="s">
        <v>292</v>
      </c>
    </row>
    <row r="20" spans="1:7" s="274" customFormat="1" ht="13.5">
      <c r="A20" s="286"/>
      <c r="B20" s="337" t="s">
        <v>293</v>
      </c>
      <c r="C20" s="338"/>
      <c r="D20" s="277" t="s">
        <v>294</v>
      </c>
      <c r="E20" s="277" t="s">
        <v>295</v>
      </c>
      <c r="F20" s="277" t="s">
        <v>296</v>
      </c>
      <c r="G20" s="277" t="s">
        <v>297</v>
      </c>
    </row>
    <row r="21" spans="1:7" s="274" customFormat="1" ht="13.5">
      <c r="A21" s="278"/>
      <c r="B21" s="337" t="s">
        <v>298</v>
      </c>
      <c r="C21" s="338"/>
      <c r="D21" s="339" t="s">
        <v>299</v>
      </c>
      <c r="E21" s="340"/>
      <c r="F21" s="340"/>
      <c r="G21" s="341"/>
    </row>
    <row r="22" spans="1:6" s="274" customFormat="1" ht="13.5">
      <c r="A22" s="278"/>
      <c r="B22" s="278"/>
      <c r="C22" s="279"/>
      <c r="D22" s="279"/>
      <c r="E22" s="279"/>
      <c r="F22" s="279"/>
    </row>
    <row r="24" ht="13.5">
      <c r="A24" s="230" t="s">
        <v>264</v>
      </c>
    </row>
    <row r="25" spans="1:2" ht="13.5">
      <c r="A25" s="287"/>
      <c r="B25" s="287"/>
    </row>
    <row r="26" ht="13.5">
      <c r="B26" s="287" t="s">
        <v>265</v>
      </c>
    </row>
    <row r="27" spans="1:2" ht="13.5">
      <c r="A27" s="287"/>
      <c r="B27" s="287"/>
    </row>
    <row r="28" spans="1:2" ht="13.5">
      <c r="A28" s="287"/>
      <c r="B28" s="287"/>
    </row>
    <row r="29" spans="1:2" ht="13.5">
      <c r="A29" s="287"/>
      <c r="B29" s="287"/>
    </row>
    <row r="30" spans="1:2" ht="13.5">
      <c r="A30" s="287" t="s">
        <v>266</v>
      </c>
      <c r="B30" s="287"/>
    </row>
    <row r="31" spans="1:2" ht="13.5">
      <c r="A31" s="287"/>
      <c r="B31" s="287"/>
    </row>
    <row r="32" ht="13.5">
      <c r="B32" s="287" t="s">
        <v>114</v>
      </c>
    </row>
    <row r="33" ht="13.5">
      <c r="B33" s="287"/>
    </row>
    <row r="35" ht="13.5">
      <c r="B35" s="287" t="s">
        <v>267</v>
      </c>
    </row>
    <row r="36" ht="13.5">
      <c r="B36" s="287" t="s">
        <v>268</v>
      </c>
    </row>
    <row r="37" ht="13.5">
      <c r="B37" s="287"/>
    </row>
    <row r="39" ht="13.5">
      <c r="B39" s="287" t="s">
        <v>269</v>
      </c>
    </row>
    <row r="40" ht="13.5">
      <c r="B40" s="287" t="s">
        <v>270</v>
      </c>
    </row>
    <row r="41" ht="13.5">
      <c r="B41" s="287"/>
    </row>
    <row r="43" ht="13.5">
      <c r="B43" s="287" t="s">
        <v>126</v>
      </c>
    </row>
    <row r="44" ht="13.5">
      <c r="B44" s="287"/>
    </row>
    <row r="46" ht="13.5">
      <c r="B46" s="287" t="s">
        <v>115</v>
      </c>
    </row>
    <row r="47" ht="13.5">
      <c r="B47" s="287"/>
    </row>
    <row r="49" ht="13.5">
      <c r="B49" s="287" t="s">
        <v>116</v>
      </c>
    </row>
  </sheetData>
  <sheetProtection password="CC7B"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N9" sqref="N9"/>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34" customFormat="1" ht="39.75" customHeight="1">
      <c r="A1" s="381" t="s">
        <v>1</v>
      </c>
      <c r="B1" s="382"/>
      <c r="C1" s="134" t="s">
        <v>46</v>
      </c>
      <c r="D1" s="348"/>
      <c r="E1" s="349"/>
      <c r="F1" s="350"/>
      <c r="G1" s="134" t="s">
        <v>125</v>
      </c>
      <c r="H1" s="231"/>
      <c r="I1" s="232"/>
      <c r="J1" s="232"/>
      <c r="K1" s="232"/>
      <c r="L1" s="233"/>
      <c r="M1" s="233"/>
      <c r="N1" s="233"/>
      <c r="O1" s="233"/>
    </row>
    <row r="2" spans="1:15" s="234" customFormat="1" ht="39.75" customHeight="1">
      <c r="A2" s="379"/>
      <c r="B2" s="380"/>
      <c r="C2" s="134" t="s">
        <v>47</v>
      </c>
      <c r="D2" s="348"/>
      <c r="E2" s="349"/>
      <c r="F2" s="350"/>
      <c r="G2" s="135" t="s">
        <v>17</v>
      </c>
      <c r="H2" s="272">
        <f>SUM(E27)</f>
        <v>0</v>
      </c>
      <c r="I2" s="232"/>
      <c r="J2" s="232"/>
      <c r="K2" s="232"/>
      <c r="L2" s="233"/>
      <c r="M2" s="233"/>
      <c r="N2" s="233"/>
      <c r="O2" s="233"/>
    </row>
    <row r="3" spans="1:13" s="132" customFormat="1" ht="39.75" customHeight="1">
      <c r="A3" s="129" t="s">
        <v>44</v>
      </c>
      <c r="B3" s="130"/>
      <c r="C3" s="130"/>
      <c r="D3" s="130"/>
      <c r="E3" s="130"/>
      <c r="F3" s="130"/>
      <c r="G3" s="130"/>
      <c r="H3" s="133" t="s">
        <v>378</v>
      </c>
      <c r="I3" s="131"/>
      <c r="J3" s="131"/>
      <c r="K3" s="131"/>
      <c r="L3" s="131"/>
      <c r="M3" s="131"/>
    </row>
    <row r="4" spans="1:13" s="132" customFormat="1" ht="30" customHeight="1">
      <c r="A4" s="373" t="s">
        <v>50</v>
      </c>
      <c r="B4" s="374"/>
      <c r="C4" s="351" t="s">
        <v>51</v>
      </c>
      <c r="D4" s="352"/>
      <c r="E4" s="351" t="s">
        <v>258</v>
      </c>
      <c r="F4" s="353"/>
      <c r="G4" s="354" t="s">
        <v>49</v>
      </c>
      <c r="H4" s="355"/>
      <c r="I4" s="131"/>
      <c r="J4" s="131"/>
      <c r="K4" s="131"/>
      <c r="L4" s="131"/>
      <c r="M4" s="131"/>
    </row>
    <row r="5" spans="1:8" s="136" customFormat="1" ht="30" customHeight="1">
      <c r="A5" s="377" t="s">
        <v>117</v>
      </c>
      <c r="B5" s="378"/>
      <c r="C5" s="360">
        <f>'桑名市・桑名郡・いなべ市・員弁郡'!F21</f>
        <v>3400</v>
      </c>
      <c r="D5" s="366"/>
      <c r="E5" s="360">
        <f>'桑名市・桑名郡・いなべ市・員弁郡'!G21</f>
        <v>0</v>
      </c>
      <c r="F5" s="364"/>
      <c r="G5" s="360">
        <f>'桑名市・桑名郡・いなべ市・員弁郡'!H21</f>
        <v>26350</v>
      </c>
      <c r="H5" s="361"/>
    </row>
    <row r="6" spans="1:8" s="136" customFormat="1" ht="30" customHeight="1">
      <c r="A6" s="375" t="s">
        <v>119</v>
      </c>
      <c r="B6" s="376"/>
      <c r="C6" s="342">
        <f>'桑名市・桑名郡・いなべ市・員弁郡'!F27</f>
        <v>0</v>
      </c>
      <c r="D6" s="365"/>
      <c r="E6" s="342">
        <f>'桑名市・桑名郡・いなべ市・員弁郡'!G27</f>
        <v>0</v>
      </c>
      <c r="F6" s="359"/>
      <c r="G6" s="342">
        <f>'桑名市・桑名郡・いなべ市・員弁郡'!H27</f>
        <v>0</v>
      </c>
      <c r="H6" s="343"/>
    </row>
    <row r="7" spans="1:8" s="136" customFormat="1" ht="30" customHeight="1">
      <c r="A7" s="375" t="s">
        <v>13</v>
      </c>
      <c r="B7" s="376"/>
      <c r="C7" s="342">
        <f>'桑名市・桑名郡・いなべ市・員弁郡'!F38</f>
        <v>300</v>
      </c>
      <c r="D7" s="365"/>
      <c r="E7" s="342">
        <f>'桑名市・桑名郡・いなべ市・員弁郡'!G38</f>
        <v>0</v>
      </c>
      <c r="F7" s="359"/>
      <c r="G7" s="342">
        <f>'桑名市・桑名郡・いなべ市・員弁郡'!H38</f>
        <v>9050</v>
      </c>
      <c r="H7" s="343"/>
    </row>
    <row r="8" spans="1:8" s="136" customFormat="1" ht="30" customHeight="1">
      <c r="A8" s="375" t="s">
        <v>120</v>
      </c>
      <c r="B8" s="376"/>
      <c r="C8" s="342">
        <f>'桑名市・桑名郡・いなべ市・員弁郡'!F48</f>
        <v>350</v>
      </c>
      <c r="D8" s="365"/>
      <c r="E8" s="342">
        <f>'桑名市・桑名郡・いなべ市・員弁郡'!G48</f>
        <v>0</v>
      </c>
      <c r="F8" s="359"/>
      <c r="G8" s="342">
        <f>'桑名市・桑名郡・いなべ市・員弁郡'!H48</f>
        <v>4000</v>
      </c>
      <c r="H8" s="343"/>
    </row>
    <row r="9" spans="1:8" s="136" customFormat="1" ht="30" customHeight="1">
      <c r="A9" s="367" t="s">
        <v>121</v>
      </c>
      <c r="B9" s="368"/>
      <c r="C9" s="342">
        <f>'四日市市'!F48</f>
        <v>4850</v>
      </c>
      <c r="D9" s="365"/>
      <c r="E9" s="342">
        <f>'四日市市'!G48</f>
        <v>0</v>
      </c>
      <c r="F9" s="359"/>
      <c r="G9" s="342">
        <f>'四日市市'!H48</f>
        <v>54700</v>
      </c>
      <c r="H9" s="343"/>
    </row>
    <row r="10" spans="1:8" s="136" customFormat="1" ht="30" customHeight="1">
      <c r="A10" s="367" t="s">
        <v>122</v>
      </c>
      <c r="B10" s="368"/>
      <c r="C10" s="342">
        <f>'三重郡・亀山市・鈴鹿市'!F14</f>
        <v>900</v>
      </c>
      <c r="D10" s="365"/>
      <c r="E10" s="342">
        <f>'三重郡・亀山市・鈴鹿市'!G14</f>
        <v>0</v>
      </c>
      <c r="F10" s="359"/>
      <c r="G10" s="342">
        <f>'三重郡・亀山市・鈴鹿市'!H14</f>
        <v>11550</v>
      </c>
      <c r="H10" s="343"/>
    </row>
    <row r="11" spans="1:8" s="136" customFormat="1" ht="30" customHeight="1">
      <c r="A11" s="367" t="s">
        <v>123</v>
      </c>
      <c r="B11" s="368"/>
      <c r="C11" s="342">
        <f>'三重郡・亀山市・鈴鹿市'!F25</f>
        <v>0</v>
      </c>
      <c r="D11" s="365"/>
      <c r="E11" s="342">
        <f>'三重郡・亀山市・鈴鹿市'!G25</f>
        <v>0</v>
      </c>
      <c r="F11" s="359"/>
      <c r="G11" s="342">
        <f>'三重郡・亀山市・鈴鹿市'!H25</f>
        <v>9050</v>
      </c>
      <c r="H11" s="343"/>
    </row>
    <row r="12" spans="1:8" s="136" customFormat="1" ht="30" customHeight="1">
      <c r="A12" s="367" t="s">
        <v>118</v>
      </c>
      <c r="B12" s="368"/>
      <c r="C12" s="342">
        <f>'三重郡・亀山市・鈴鹿市'!F48</f>
        <v>2100</v>
      </c>
      <c r="D12" s="365"/>
      <c r="E12" s="342">
        <f>'三重郡・亀山市・鈴鹿市'!G48</f>
        <v>0</v>
      </c>
      <c r="F12" s="359"/>
      <c r="G12" s="342">
        <f>'三重郡・亀山市・鈴鹿市'!H48</f>
        <v>32000</v>
      </c>
      <c r="H12" s="343"/>
    </row>
    <row r="13" spans="1:8" s="136" customFormat="1" ht="30" customHeight="1">
      <c r="A13" s="375" t="s">
        <v>124</v>
      </c>
      <c r="B13" s="376"/>
      <c r="C13" s="342">
        <f>'津市'!F48</f>
        <v>0</v>
      </c>
      <c r="D13" s="365"/>
      <c r="E13" s="342">
        <f>'津市'!G48</f>
        <v>0</v>
      </c>
      <c r="F13" s="359"/>
      <c r="G13" s="342">
        <f>'津市'!H48</f>
        <v>47300</v>
      </c>
      <c r="H13" s="343"/>
    </row>
    <row r="14" spans="1:8" s="136" customFormat="1" ht="30" customHeight="1">
      <c r="A14" s="367" t="s">
        <v>2</v>
      </c>
      <c r="B14" s="368"/>
      <c r="C14" s="342">
        <f>'松阪市・多気郡'!F31</f>
        <v>0</v>
      </c>
      <c r="D14" s="365"/>
      <c r="E14" s="342">
        <f>'松阪市・多気郡'!G31</f>
        <v>0</v>
      </c>
      <c r="F14" s="359"/>
      <c r="G14" s="342">
        <f>'松阪市・多気郡'!H31</f>
        <v>26800</v>
      </c>
      <c r="H14" s="343"/>
    </row>
    <row r="15" spans="1:8" s="136" customFormat="1" ht="30" customHeight="1">
      <c r="A15" s="367" t="s">
        <v>3</v>
      </c>
      <c r="B15" s="368"/>
      <c r="C15" s="342">
        <f>'松阪市・多気郡'!F48</f>
        <v>0</v>
      </c>
      <c r="D15" s="365"/>
      <c r="E15" s="342">
        <f>'松阪市・多気郡'!G48</f>
        <v>0</v>
      </c>
      <c r="F15" s="359"/>
      <c r="G15" s="342">
        <f>'松阪市・多気郡'!H48</f>
        <v>7400</v>
      </c>
      <c r="H15" s="343"/>
    </row>
    <row r="16" spans="1:8" s="136" customFormat="1" ht="30" customHeight="1">
      <c r="A16" s="367" t="s">
        <v>4</v>
      </c>
      <c r="B16" s="368"/>
      <c r="C16" s="342">
        <f>'伊勢市・度会郡'!F26</f>
        <v>0</v>
      </c>
      <c r="D16" s="365"/>
      <c r="E16" s="342">
        <f>'伊勢市・度会郡'!G26</f>
        <v>0</v>
      </c>
      <c r="F16" s="359"/>
      <c r="G16" s="342">
        <f>'伊勢市・度会郡'!H26</f>
        <v>26000</v>
      </c>
      <c r="H16" s="343"/>
    </row>
    <row r="17" spans="1:8" s="136" customFormat="1" ht="30" customHeight="1">
      <c r="A17" s="367" t="s">
        <v>5</v>
      </c>
      <c r="B17" s="368"/>
      <c r="C17" s="342">
        <f>'伊勢市・度会郡'!F48</f>
        <v>0</v>
      </c>
      <c r="D17" s="365"/>
      <c r="E17" s="342">
        <f>'伊勢市・度会郡'!G48</f>
        <v>0</v>
      </c>
      <c r="F17" s="359"/>
      <c r="G17" s="342">
        <f>'伊勢市・度会郡'!H48</f>
        <v>5950</v>
      </c>
      <c r="H17" s="343"/>
    </row>
    <row r="18" spans="1:8" s="136" customFormat="1" ht="30" customHeight="1">
      <c r="A18" s="367" t="s">
        <v>6</v>
      </c>
      <c r="B18" s="368"/>
      <c r="C18" s="342">
        <f>'鳥羽市・志摩市・尾鷲市'!F16</f>
        <v>0</v>
      </c>
      <c r="D18" s="365"/>
      <c r="E18" s="342">
        <f>'鳥羽市・志摩市・尾鷲市'!G16</f>
        <v>0</v>
      </c>
      <c r="F18" s="359"/>
      <c r="G18" s="342">
        <f>'鳥羽市・志摩市・尾鷲市'!H16</f>
        <v>4100</v>
      </c>
      <c r="H18" s="343"/>
    </row>
    <row r="19" spans="1:8" s="136" customFormat="1" ht="30" customHeight="1">
      <c r="A19" s="367" t="s">
        <v>14</v>
      </c>
      <c r="B19" s="368"/>
      <c r="C19" s="342">
        <f>'鳥羽市・志摩市・尾鷲市'!F33</f>
        <v>0</v>
      </c>
      <c r="D19" s="365"/>
      <c r="E19" s="342">
        <f>'鳥羽市・志摩市・尾鷲市'!G33</f>
        <v>0</v>
      </c>
      <c r="F19" s="359"/>
      <c r="G19" s="342">
        <f>'鳥羽市・志摩市・尾鷲市'!H33</f>
        <v>11000</v>
      </c>
      <c r="H19" s="343"/>
    </row>
    <row r="20" spans="1:8" s="136" customFormat="1" ht="30" customHeight="1">
      <c r="A20" s="367" t="s">
        <v>7</v>
      </c>
      <c r="B20" s="368"/>
      <c r="C20" s="342">
        <f>'鳥羽市・志摩市・尾鷲市'!F48</f>
        <v>0</v>
      </c>
      <c r="D20" s="365"/>
      <c r="E20" s="342">
        <f>'鳥羽市・志摩市・尾鷲市'!G48</f>
        <v>0</v>
      </c>
      <c r="F20" s="359"/>
      <c r="G20" s="342">
        <f>'鳥羽市・志摩市・尾鷲市'!H48</f>
        <v>3150</v>
      </c>
      <c r="H20" s="343"/>
    </row>
    <row r="21" spans="1:8" s="136" customFormat="1" ht="30" customHeight="1">
      <c r="A21" s="367" t="s">
        <v>8</v>
      </c>
      <c r="B21" s="368"/>
      <c r="C21" s="342">
        <f>'熊野市・北牟婁郡・南牟婁郡'!F17</f>
        <v>0</v>
      </c>
      <c r="D21" s="365"/>
      <c r="E21" s="342">
        <f>'熊野市・北牟婁郡・南牟婁郡'!G17</f>
        <v>0</v>
      </c>
      <c r="F21" s="359"/>
      <c r="G21" s="342">
        <f>'熊野市・北牟婁郡・南牟婁郡'!H17</f>
        <v>2200</v>
      </c>
      <c r="H21" s="343"/>
    </row>
    <row r="22" spans="1:8" s="136" customFormat="1" ht="30" customHeight="1">
      <c r="A22" s="367" t="s">
        <v>9</v>
      </c>
      <c r="B22" s="368"/>
      <c r="C22" s="342">
        <f>'熊野市・北牟婁郡・南牟婁郡'!F34</f>
        <v>0</v>
      </c>
      <c r="D22" s="365"/>
      <c r="E22" s="342">
        <f>'熊野市・北牟婁郡・南牟婁郡'!G34</f>
        <v>0</v>
      </c>
      <c r="F22" s="359"/>
      <c r="G22" s="342">
        <f>'熊野市・北牟婁郡・南牟婁郡'!H34</f>
        <v>3950</v>
      </c>
      <c r="H22" s="343"/>
    </row>
    <row r="23" spans="1:8" s="136" customFormat="1" ht="30" customHeight="1">
      <c r="A23" s="367" t="s">
        <v>10</v>
      </c>
      <c r="B23" s="368"/>
      <c r="C23" s="342">
        <f>'熊野市・北牟婁郡・南牟婁郡'!F48</f>
        <v>0</v>
      </c>
      <c r="D23" s="365"/>
      <c r="E23" s="342">
        <f>'熊野市・北牟婁郡・南牟婁郡'!G48</f>
        <v>0</v>
      </c>
      <c r="F23" s="359"/>
      <c r="G23" s="342">
        <f>'熊野市・北牟婁郡・南牟婁郡'!H48</f>
        <v>2800</v>
      </c>
      <c r="H23" s="343"/>
    </row>
    <row r="24" spans="1:8" s="136" customFormat="1" ht="30" customHeight="1">
      <c r="A24" s="367" t="s">
        <v>41</v>
      </c>
      <c r="B24" s="368"/>
      <c r="C24" s="342">
        <f>'伊賀市・名張市・新宮市'!F20</f>
        <v>0</v>
      </c>
      <c r="D24" s="365"/>
      <c r="E24" s="342">
        <f>'伊賀市・名張市・新宮市'!G20</f>
        <v>0</v>
      </c>
      <c r="F24" s="359"/>
      <c r="G24" s="342">
        <f>'伊賀市・名張市・新宮市'!H20</f>
        <v>10200</v>
      </c>
      <c r="H24" s="343"/>
    </row>
    <row r="25" spans="1:8" s="136" customFormat="1" ht="30" customHeight="1">
      <c r="A25" s="367" t="s">
        <v>11</v>
      </c>
      <c r="B25" s="368"/>
      <c r="C25" s="342">
        <f>'伊賀市・名張市・新宮市'!F32</f>
        <v>0</v>
      </c>
      <c r="D25" s="365"/>
      <c r="E25" s="342">
        <f>'伊賀市・名張市・新宮市'!G32</f>
        <v>0</v>
      </c>
      <c r="F25" s="359"/>
      <c r="G25" s="342">
        <f>'伊賀市・名張市・新宮市'!H32</f>
        <v>1850</v>
      </c>
      <c r="H25" s="343"/>
    </row>
    <row r="26" spans="1:8" s="136" customFormat="1" ht="30" customHeight="1">
      <c r="A26" s="369" t="s">
        <v>12</v>
      </c>
      <c r="B26" s="370"/>
      <c r="C26" s="344">
        <f>'伊賀市・名張市・新宮市'!F48</f>
        <v>0</v>
      </c>
      <c r="D26" s="362"/>
      <c r="E26" s="344">
        <f>'伊賀市・名張市・新宮市'!G48</f>
        <v>0</v>
      </c>
      <c r="F26" s="356"/>
      <c r="G26" s="344">
        <f>'伊賀市・名張市・新宮市'!H48</f>
        <v>350</v>
      </c>
      <c r="H26" s="345"/>
    </row>
    <row r="27" spans="1:8" s="137" customFormat="1" ht="30" customHeight="1">
      <c r="A27" s="371" t="s">
        <v>45</v>
      </c>
      <c r="B27" s="372"/>
      <c r="C27" s="357">
        <f>SUM(C5:C26)</f>
        <v>11900</v>
      </c>
      <c r="D27" s="363"/>
      <c r="E27" s="357">
        <f>SUM(E5:E26)</f>
        <v>0</v>
      </c>
      <c r="F27" s="358"/>
      <c r="G27" s="346">
        <f>SUM(G5:G26)</f>
        <v>299750</v>
      </c>
      <c r="H27" s="347"/>
    </row>
    <row r="28" spans="1:8" ht="19.5" customHeight="1">
      <c r="A28" s="40"/>
      <c r="B28" s="41"/>
      <c r="C28" s="41"/>
      <c r="D28" s="41"/>
      <c r="E28" s="41"/>
      <c r="F28" s="41"/>
      <c r="G28" s="41"/>
      <c r="H28" s="284"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C7B" sheet="1" objects="1" scenarios="1" formatCells="0"/>
  <mergeCells count="100">
    <mergeCell ref="A2:B2"/>
    <mergeCell ref="A1:B1"/>
    <mergeCell ref="A6:B6"/>
    <mergeCell ref="A12:B12"/>
    <mergeCell ref="A11:B11"/>
    <mergeCell ref="A10:B10"/>
    <mergeCell ref="A9:B9"/>
    <mergeCell ref="A8:B8"/>
    <mergeCell ref="A7:B7"/>
    <mergeCell ref="A24:B24"/>
    <mergeCell ref="A25:B25"/>
    <mergeCell ref="A26:B26"/>
    <mergeCell ref="A27:B27"/>
    <mergeCell ref="A4:B4"/>
    <mergeCell ref="A16:B16"/>
    <mergeCell ref="A15:B15"/>
    <mergeCell ref="A14:B14"/>
    <mergeCell ref="A13:B13"/>
    <mergeCell ref="A5:B5"/>
    <mergeCell ref="A18:B18"/>
    <mergeCell ref="A19:B19"/>
    <mergeCell ref="A20:B20"/>
    <mergeCell ref="A21:B21"/>
    <mergeCell ref="A22:B22"/>
    <mergeCell ref="A23:B23"/>
    <mergeCell ref="C13:D13"/>
    <mergeCell ref="C14:D14"/>
    <mergeCell ref="C15:D15"/>
    <mergeCell ref="C16:D16"/>
    <mergeCell ref="A17:B17"/>
    <mergeCell ref="C17:D17"/>
    <mergeCell ref="C18:D18"/>
    <mergeCell ref="C19:D19"/>
    <mergeCell ref="C5:D5"/>
    <mergeCell ref="C6:D6"/>
    <mergeCell ref="C7:D7"/>
    <mergeCell ref="C8:D8"/>
    <mergeCell ref="C9:D9"/>
    <mergeCell ref="C10:D10"/>
    <mergeCell ref="C11:D11"/>
    <mergeCell ref="C12:D12"/>
    <mergeCell ref="C20:D20"/>
    <mergeCell ref="C21:D21"/>
    <mergeCell ref="C22:D22"/>
    <mergeCell ref="C23:D23"/>
    <mergeCell ref="C24:D24"/>
    <mergeCell ref="C25:D25"/>
    <mergeCell ref="C26:D26"/>
    <mergeCell ref="C27:D27"/>
    <mergeCell ref="E5:F5"/>
    <mergeCell ref="E6:F6"/>
    <mergeCell ref="E7:F7"/>
    <mergeCell ref="E8:F8"/>
    <mergeCell ref="E9:F9"/>
    <mergeCell ref="E10:F10"/>
    <mergeCell ref="E11:F11"/>
    <mergeCell ref="E12:F12"/>
    <mergeCell ref="E25:F25"/>
    <mergeCell ref="E13:F13"/>
    <mergeCell ref="E14:F14"/>
    <mergeCell ref="E15:F15"/>
    <mergeCell ref="E16:F16"/>
    <mergeCell ref="E17:F17"/>
    <mergeCell ref="E18:F18"/>
    <mergeCell ref="G11:H11"/>
    <mergeCell ref="E19:F19"/>
    <mergeCell ref="E21:F21"/>
    <mergeCell ref="E22:F22"/>
    <mergeCell ref="E23:F23"/>
    <mergeCell ref="E24:F24"/>
    <mergeCell ref="G17:H17"/>
    <mergeCell ref="G20:H20"/>
    <mergeCell ref="G21:H21"/>
    <mergeCell ref="G22:H22"/>
    <mergeCell ref="E26:F26"/>
    <mergeCell ref="E27:F27"/>
    <mergeCell ref="E20:F20"/>
    <mergeCell ref="G5:H5"/>
    <mergeCell ref="G6:H6"/>
    <mergeCell ref="G7:H7"/>
    <mergeCell ref="G8:H8"/>
    <mergeCell ref="G9:H9"/>
    <mergeCell ref="G10:H10"/>
    <mergeCell ref="G19:H19"/>
    <mergeCell ref="G23:H23"/>
    <mergeCell ref="G12:H12"/>
    <mergeCell ref="G13:H13"/>
    <mergeCell ref="G14:H14"/>
    <mergeCell ref="G15:H15"/>
    <mergeCell ref="G16:H16"/>
    <mergeCell ref="G24:H24"/>
    <mergeCell ref="G25:H25"/>
    <mergeCell ref="G26:H26"/>
    <mergeCell ref="G27:H27"/>
    <mergeCell ref="D1:F1"/>
    <mergeCell ref="D2:F2"/>
    <mergeCell ref="C4:D4"/>
    <mergeCell ref="E4:F4"/>
    <mergeCell ref="G4:H4"/>
    <mergeCell ref="G18:H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1" sqref="N21"/>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SUM(A6,A30,A41)</f>
        <v>0</v>
      </c>
    </row>
    <row r="3" spans="4:8" s="126" customFormat="1" ht="24.75" customHeight="1">
      <c r="D3" s="127"/>
      <c r="E3" s="387"/>
      <c r="F3" s="387"/>
      <c r="G3" s="390"/>
      <c r="H3" s="391"/>
    </row>
    <row r="4" spans="1:8" s="145" customFormat="1" ht="19.5" customHeight="1">
      <c r="A4" s="388" t="s">
        <v>0</v>
      </c>
      <c r="B4" s="352"/>
      <c r="C4" s="389"/>
      <c r="D4" s="398" t="s">
        <v>48</v>
      </c>
      <c r="E4" s="399"/>
      <c r="F4" s="144" t="s">
        <v>51</v>
      </c>
      <c r="G4" s="270" t="s">
        <v>258</v>
      </c>
      <c r="H4" s="258" t="s">
        <v>49</v>
      </c>
    </row>
    <row r="5" spans="1:8" ht="19.5" customHeight="1">
      <c r="A5" s="50" t="s">
        <v>16</v>
      </c>
      <c r="B5" s="148"/>
      <c r="C5" s="149"/>
      <c r="D5" s="101" t="s">
        <v>52</v>
      </c>
      <c r="E5" s="236" t="s">
        <v>373</v>
      </c>
      <c r="F5" s="61">
        <v>400</v>
      </c>
      <c r="G5" s="138"/>
      <c r="H5" s="259">
        <v>2950</v>
      </c>
    </row>
    <row r="6" spans="1:8" ht="19.5" customHeight="1">
      <c r="A6" s="152">
        <f>SUM(G21)</f>
        <v>0</v>
      </c>
      <c r="B6" s="35" t="s">
        <v>20</v>
      </c>
      <c r="C6" s="153">
        <f>SUM(F21)</f>
        <v>3400</v>
      </c>
      <c r="D6" s="102" t="s">
        <v>53</v>
      </c>
      <c r="E6" s="237" t="s">
        <v>159</v>
      </c>
      <c r="F6" s="62">
        <v>550</v>
      </c>
      <c r="G6" s="139"/>
      <c r="H6" s="260">
        <v>4050</v>
      </c>
    </row>
    <row r="7" spans="1:8" ht="19.5" customHeight="1">
      <c r="A7" s="44"/>
      <c r="B7" s="45"/>
      <c r="C7" s="46"/>
      <c r="D7" s="102" t="s">
        <v>54</v>
      </c>
      <c r="E7" s="237" t="s">
        <v>304</v>
      </c>
      <c r="F7" s="62">
        <v>350</v>
      </c>
      <c r="G7" s="139"/>
      <c r="H7" s="260">
        <v>2150</v>
      </c>
    </row>
    <row r="8" spans="1:8" ht="19.5" customHeight="1">
      <c r="A8" s="44"/>
      <c r="B8" s="45"/>
      <c r="C8" s="46"/>
      <c r="D8" s="102" t="s">
        <v>55</v>
      </c>
      <c r="E8" s="237" t="s">
        <v>127</v>
      </c>
      <c r="F8" s="62">
        <v>100</v>
      </c>
      <c r="G8" s="139"/>
      <c r="H8" s="260">
        <v>1000</v>
      </c>
    </row>
    <row r="9" spans="1:8" ht="19.5" customHeight="1">
      <c r="A9" s="44"/>
      <c r="B9" s="45"/>
      <c r="C9" s="46"/>
      <c r="D9" s="102" t="s">
        <v>56</v>
      </c>
      <c r="E9" s="237" t="s">
        <v>160</v>
      </c>
      <c r="F9" s="62">
        <v>150</v>
      </c>
      <c r="G9" s="139"/>
      <c r="H9" s="260">
        <v>1300</v>
      </c>
    </row>
    <row r="10" spans="1:8" ht="19.5" customHeight="1">
      <c r="A10" s="44"/>
      <c r="B10" s="45"/>
      <c r="C10" s="46"/>
      <c r="D10" s="102" t="s">
        <v>57</v>
      </c>
      <c r="E10" s="237" t="s">
        <v>185</v>
      </c>
      <c r="F10" s="62">
        <v>600</v>
      </c>
      <c r="G10" s="139"/>
      <c r="H10" s="260">
        <v>4300</v>
      </c>
    </row>
    <row r="11" spans="1:8" ht="19.5" customHeight="1">
      <c r="A11" s="44"/>
      <c r="B11" s="45"/>
      <c r="C11" s="46"/>
      <c r="D11" s="102" t="s">
        <v>58</v>
      </c>
      <c r="E11" s="237" t="s">
        <v>186</v>
      </c>
      <c r="F11" s="62">
        <v>650</v>
      </c>
      <c r="G11" s="139"/>
      <c r="H11" s="260">
        <v>3550</v>
      </c>
    </row>
    <row r="12" spans="1:8" ht="19.5" customHeight="1">
      <c r="A12" s="44"/>
      <c r="B12" s="45"/>
      <c r="C12" s="46"/>
      <c r="D12" s="102" t="s">
        <v>59</v>
      </c>
      <c r="E12" s="237" t="s">
        <v>302</v>
      </c>
      <c r="F12" s="62">
        <v>50</v>
      </c>
      <c r="G12" s="139"/>
      <c r="H12" s="260">
        <v>950</v>
      </c>
    </row>
    <row r="13" spans="1:8" ht="19.5" customHeight="1">
      <c r="A13" s="44"/>
      <c r="B13" s="45"/>
      <c r="C13" s="46"/>
      <c r="D13" s="102" t="s">
        <v>60</v>
      </c>
      <c r="E13" s="237" t="s">
        <v>317</v>
      </c>
      <c r="F13" s="62">
        <v>150</v>
      </c>
      <c r="G13" s="139"/>
      <c r="H13" s="260">
        <v>2600</v>
      </c>
    </row>
    <row r="14" spans="1:8" ht="19.5" customHeight="1">
      <c r="A14" s="44"/>
      <c r="B14" s="45"/>
      <c r="C14" s="46"/>
      <c r="D14" s="102" t="s">
        <v>61</v>
      </c>
      <c r="E14" s="237" t="s">
        <v>305</v>
      </c>
      <c r="F14" s="62">
        <v>400</v>
      </c>
      <c r="G14" s="139"/>
      <c r="H14" s="260">
        <v>3500</v>
      </c>
    </row>
    <row r="15" spans="1:8" ht="19.5" customHeight="1">
      <c r="A15" s="150"/>
      <c r="B15" s="47"/>
      <c r="C15" s="151"/>
      <c r="D15" s="102"/>
      <c r="E15" s="237"/>
      <c r="F15" s="62"/>
      <c r="G15" s="139"/>
      <c r="H15" s="260"/>
    </row>
    <row r="16" spans="1:8" ht="19.5" customHeight="1">
      <c r="A16" s="152"/>
      <c r="B16" s="35"/>
      <c r="C16" s="153"/>
      <c r="D16" s="102"/>
      <c r="E16" s="237"/>
      <c r="F16" s="62"/>
      <c r="G16" s="139"/>
      <c r="H16" s="260"/>
    </row>
    <row r="17" spans="1:8" ht="19.5" customHeight="1">
      <c r="A17" s="152"/>
      <c r="B17" s="35"/>
      <c r="C17" s="153"/>
      <c r="D17" s="102"/>
      <c r="E17" s="237"/>
      <c r="F17" s="62"/>
      <c r="G17" s="139"/>
      <c r="H17" s="260"/>
    </row>
    <row r="18" spans="1:8" ht="19.5" customHeight="1">
      <c r="A18" s="48"/>
      <c r="B18" s="49"/>
      <c r="C18" s="146"/>
      <c r="D18" s="103"/>
      <c r="E18" s="238"/>
      <c r="F18" s="92"/>
      <c r="G18" s="140"/>
      <c r="H18" s="261"/>
    </row>
    <row r="19" spans="1:8" ht="19.5" customHeight="1">
      <c r="A19" s="48"/>
      <c r="B19" s="49"/>
      <c r="C19" s="146"/>
      <c r="D19" s="103"/>
      <c r="E19" s="238"/>
      <c r="F19" s="10"/>
      <c r="G19" s="30"/>
      <c r="H19" s="261"/>
    </row>
    <row r="20" spans="1:8" ht="19.5" customHeight="1">
      <c r="A20" s="48"/>
      <c r="B20" s="49"/>
      <c r="C20" s="146"/>
      <c r="D20" s="103"/>
      <c r="E20" s="238"/>
      <c r="F20" s="10"/>
      <c r="G20" s="30"/>
      <c r="H20" s="261"/>
    </row>
    <row r="21" spans="1:8" s="18" customFormat="1" ht="19.5" customHeight="1">
      <c r="A21" s="11"/>
      <c r="B21" s="12"/>
      <c r="C21" s="13"/>
      <c r="D21" s="104"/>
      <c r="E21" s="239" t="str">
        <f>CONCATENATE(FIXED(COUNTA(E5:E20),0,0),"　店")</f>
        <v>10　店</v>
      </c>
      <c r="F21" s="14">
        <f>SUM(F5:F20)</f>
        <v>3400</v>
      </c>
      <c r="G21" s="14">
        <f>SUM(G5:G20)</f>
        <v>0</v>
      </c>
      <c r="H21" s="262">
        <f>SUM(H5:H20)</f>
        <v>26350</v>
      </c>
    </row>
    <row r="22" spans="1:8" s="18" customFormat="1" ht="19.5" customHeight="1">
      <c r="A22" s="48"/>
      <c r="B22" s="49"/>
      <c r="C22" s="146"/>
      <c r="D22" s="103"/>
      <c r="E22" s="238"/>
      <c r="F22" s="10"/>
      <c r="G22" s="22"/>
      <c r="H22" s="261"/>
    </row>
    <row r="23" spans="1:8" ht="19.5" customHeight="1">
      <c r="A23" s="159" t="s">
        <v>18</v>
      </c>
      <c r="B23" s="157"/>
      <c r="C23" s="158"/>
      <c r="D23" s="105"/>
      <c r="E23" s="240" t="s">
        <v>375</v>
      </c>
      <c r="F23" s="16"/>
      <c r="G23" s="141"/>
      <c r="H23" s="263"/>
    </row>
    <row r="24" spans="1:8" ht="19.5" customHeight="1">
      <c r="A24" s="51"/>
      <c r="B24" s="58" t="s">
        <v>20</v>
      </c>
      <c r="C24" s="124"/>
      <c r="D24" s="102"/>
      <c r="E24" s="237"/>
      <c r="F24" s="9"/>
      <c r="G24" s="42"/>
      <c r="H24" s="260"/>
    </row>
    <row r="25" spans="1:8" ht="19.5" customHeight="1">
      <c r="A25" s="48"/>
      <c r="B25" s="49"/>
      <c r="C25" s="146"/>
      <c r="D25" s="103"/>
      <c r="E25" s="238"/>
      <c r="F25" s="10"/>
      <c r="G25" s="30"/>
      <c r="H25" s="261"/>
    </row>
    <row r="26" spans="1:8" ht="19.5" customHeight="1">
      <c r="A26" s="154"/>
      <c r="B26" s="155"/>
      <c r="C26" s="156"/>
      <c r="D26" s="106"/>
      <c r="E26" s="241"/>
      <c r="F26" s="17"/>
      <c r="G26" s="43"/>
      <c r="H26" s="264"/>
    </row>
    <row r="27" spans="1:8" s="18" customFormat="1" ht="19.5" customHeight="1">
      <c r="A27" s="11"/>
      <c r="B27" s="12"/>
      <c r="C27" s="13"/>
      <c r="D27" s="104"/>
      <c r="E27" s="239" t="str">
        <f>CONCATENATE(FIXED(COUNTA(E23:E26),0,0),"　店")</f>
        <v>1　店</v>
      </c>
      <c r="F27" s="14">
        <f>SUM(F23:F26)</f>
        <v>0</v>
      </c>
      <c r="G27" s="14">
        <f>SUM(G23:G26)</f>
        <v>0</v>
      </c>
      <c r="H27" s="262">
        <f>SUM(H23:H26)</f>
        <v>0</v>
      </c>
    </row>
    <row r="28" spans="1:8" s="18" customFormat="1" ht="19.5" customHeight="1">
      <c r="A28" s="48"/>
      <c r="B28" s="49"/>
      <c r="C28" s="146"/>
      <c r="D28" s="103"/>
      <c r="E28" s="238"/>
      <c r="F28" s="10"/>
      <c r="G28" s="22"/>
      <c r="H28" s="261"/>
    </row>
    <row r="29" spans="1:8" ht="19.5" customHeight="1">
      <c r="A29" s="159" t="s">
        <v>13</v>
      </c>
      <c r="B29" s="157"/>
      <c r="C29" s="158"/>
      <c r="D29" s="101" t="s">
        <v>62</v>
      </c>
      <c r="E29" s="236" t="s">
        <v>212</v>
      </c>
      <c r="F29" s="63">
        <v>50</v>
      </c>
      <c r="G29" s="142"/>
      <c r="H29" s="263">
        <v>1050</v>
      </c>
    </row>
    <row r="30" spans="1:8" ht="19.5" customHeight="1">
      <c r="A30" s="48">
        <f>SUM(G38)</f>
        <v>0</v>
      </c>
      <c r="B30" s="49" t="s">
        <v>21</v>
      </c>
      <c r="C30" s="146">
        <f>SUM(F38)</f>
        <v>300</v>
      </c>
      <c r="D30" s="102" t="s">
        <v>63</v>
      </c>
      <c r="E30" s="237" t="s">
        <v>253</v>
      </c>
      <c r="F30" s="64">
        <v>0</v>
      </c>
      <c r="G30" s="143"/>
      <c r="H30" s="261">
        <v>1250</v>
      </c>
    </row>
    <row r="31" spans="1:8" ht="19.5" customHeight="1">
      <c r="A31" s="160"/>
      <c r="B31" s="125"/>
      <c r="C31" s="128"/>
      <c r="D31" s="102" t="s">
        <v>64</v>
      </c>
      <c r="E31" s="237" t="s">
        <v>213</v>
      </c>
      <c r="F31" s="64">
        <v>100</v>
      </c>
      <c r="G31" s="143"/>
      <c r="H31" s="261">
        <v>2550</v>
      </c>
    </row>
    <row r="32" spans="1:8" ht="19.5" customHeight="1">
      <c r="A32" s="48"/>
      <c r="B32" s="49"/>
      <c r="C32" s="146"/>
      <c r="D32" s="102" t="s">
        <v>65</v>
      </c>
      <c r="E32" s="237" t="s">
        <v>254</v>
      </c>
      <c r="F32" s="65">
        <v>50</v>
      </c>
      <c r="G32" s="143"/>
      <c r="H32" s="261">
        <v>1300</v>
      </c>
    </row>
    <row r="33" spans="1:8" ht="19.5" customHeight="1">
      <c r="A33" s="48"/>
      <c r="B33" s="49"/>
      <c r="C33" s="146"/>
      <c r="D33" s="102" t="s">
        <v>66</v>
      </c>
      <c r="E33" s="237" t="s">
        <v>214</v>
      </c>
      <c r="F33" s="64">
        <v>50</v>
      </c>
      <c r="G33" s="143"/>
      <c r="H33" s="261">
        <v>1450</v>
      </c>
    </row>
    <row r="34" spans="1:8" ht="19.5" customHeight="1">
      <c r="A34" s="48"/>
      <c r="B34" s="49"/>
      <c r="C34" s="146"/>
      <c r="D34" s="102" t="s">
        <v>67</v>
      </c>
      <c r="E34" s="237" t="s">
        <v>215</v>
      </c>
      <c r="F34" s="65">
        <v>50</v>
      </c>
      <c r="G34" s="143"/>
      <c r="H34" s="261">
        <v>1450</v>
      </c>
    </row>
    <row r="35" spans="1:8" ht="19.5" customHeight="1">
      <c r="A35" s="48"/>
      <c r="B35" s="49"/>
      <c r="C35" s="146"/>
      <c r="D35" s="102"/>
      <c r="E35" s="237"/>
      <c r="F35" s="65"/>
      <c r="G35" s="143"/>
      <c r="H35" s="261"/>
    </row>
    <row r="36" spans="1:8" ht="19.5" customHeight="1">
      <c r="A36" s="152"/>
      <c r="B36" s="35"/>
      <c r="C36" s="153"/>
      <c r="D36" s="102"/>
      <c r="E36" s="237"/>
      <c r="F36" s="9"/>
      <c r="G36" s="60"/>
      <c r="H36" s="260"/>
    </row>
    <row r="37" spans="1:8" ht="19.5" customHeight="1">
      <c r="A37" s="48"/>
      <c r="B37" s="49"/>
      <c r="C37" s="146"/>
      <c r="D37" s="103"/>
      <c r="E37" s="238"/>
      <c r="F37" s="10"/>
      <c r="G37" s="30"/>
      <c r="H37" s="261"/>
    </row>
    <row r="38" spans="1:8" s="18" customFormat="1" ht="19.5" customHeight="1">
      <c r="A38" s="11"/>
      <c r="B38" s="12"/>
      <c r="C38" s="13"/>
      <c r="D38" s="104"/>
      <c r="E38" s="239" t="str">
        <f>CONCATENATE(FIXED(COUNTA(E29:E37),0,0),"　店")</f>
        <v>6　店</v>
      </c>
      <c r="F38" s="14">
        <f>SUM(F29:F37)</f>
        <v>300</v>
      </c>
      <c r="G38" s="14">
        <f>SUM(G29:G37)</f>
        <v>0</v>
      </c>
      <c r="H38" s="262">
        <f>SUM(H29:H37)</f>
        <v>9050</v>
      </c>
    </row>
    <row r="39" spans="1:8" s="18" customFormat="1" ht="19.5" customHeight="1">
      <c r="A39" s="48"/>
      <c r="B39" s="49"/>
      <c r="C39" s="146"/>
      <c r="D39" s="103"/>
      <c r="E39" s="238"/>
      <c r="F39" s="10"/>
      <c r="G39" s="22"/>
      <c r="H39" s="261"/>
    </row>
    <row r="40" spans="1:8" ht="19.5" customHeight="1">
      <c r="A40" s="159" t="s">
        <v>19</v>
      </c>
      <c r="B40" s="157"/>
      <c r="C40" s="158"/>
      <c r="D40" s="101" t="s">
        <v>68</v>
      </c>
      <c r="E40" s="236" t="s">
        <v>369</v>
      </c>
      <c r="F40" s="7">
        <v>350</v>
      </c>
      <c r="G40" s="194"/>
      <c r="H40" s="259">
        <v>4000</v>
      </c>
    </row>
    <row r="41" spans="1:8" ht="19.5" customHeight="1">
      <c r="A41" s="48">
        <f>SUM(G48)</f>
        <v>0</v>
      </c>
      <c r="B41" s="49" t="s">
        <v>22</v>
      </c>
      <c r="C41" s="146">
        <f>SUM(F48)</f>
        <v>350</v>
      </c>
      <c r="D41" s="103"/>
      <c r="E41" s="238"/>
      <c r="F41" s="10"/>
      <c r="G41" s="30"/>
      <c r="H41" s="261"/>
    </row>
    <row r="42" spans="1:8" ht="19.5" customHeight="1">
      <c r="A42" s="160"/>
      <c r="B42" s="125"/>
      <c r="C42" s="128"/>
      <c r="D42" s="103"/>
      <c r="E42" s="238"/>
      <c r="F42" s="10"/>
      <c r="G42" s="30"/>
      <c r="H42" s="261"/>
    </row>
    <row r="43" spans="1:8" ht="19.5" customHeight="1">
      <c r="A43" s="48"/>
      <c r="B43" s="49"/>
      <c r="C43" s="146"/>
      <c r="D43" s="103"/>
      <c r="E43" s="238"/>
      <c r="F43" s="10"/>
      <c r="G43" s="30"/>
      <c r="H43" s="261"/>
    </row>
    <row r="44" spans="1:8" ht="19.5" customHeight="1">
      <c r="A44" s="152"/>
      <c r="B44" s="35"/>
      <c r="C44" s="153"/>
      <c r="D44" s="102"/>
      <c r="E44" s="237"/>
      <c r="F44" s="9"/>
      <c r="G44" s="42"/>
      <c r="H44" s="260"/>
    </row>
    <row r="45" spans="1:8" ht="19.5" customHeight="1">
      <c r="A45" s="48"/>
      <c r="B45" s="49"/>
      <c r="C45" s="146"/>
      <c r="D45" s="103"/>
      <c r="E45" s="238"/>
      <c r="F45" s="10"/>
      <c r="G45" s="30"/>
      <c r="H45" s="261"/>
    </row>
    <row r="46" spans="1:8" ht="19.5" customHeight="1">
      <c r="A46" s="48"/>
      <c r="B46" s="49"/>
      <c r="C46" s="146"/>
      <c r="D46" s="103"/>
      <c r="E46" s="238"/>
      <c r="F46" s="10"/>
      <c r="G46" s="30"/>
      <c r="H46" s="261"/>
    </row>
    <row r="47" spans="1:8" ht="19.5" customHeight="1">
      <c r="A47" s="48"/>
      <c r="B47" s="49"/>
      <c r="C47" s="146"/>
      <c r="D47" s="103"/>
      <c r="E47" s="241"/>
      <c r="F47" s="17"/>
      <c r="G47" s="30"/>
      <c r="H47" s="261"/>
    </row>
    <row r="48" spans="1:8" s="18" customFormat="1" ht="19.5" customHeight="1">
      <c r="A48" s="11"/>
      <c r="B48" s="12"/>
      <c r="C48" s="13"/>
      <c r="D48" s="104"/>
      <c r="E48" s="239" t="str">
        <f>CONCATENATE(FIXED(COUNTA(E40:E47),0,0),"　店")</f>
        <v>1　店</v>
      </c>
      <c r="F48" s="14">
        <f>SUM(F40:F47)</f>
        <v>350</v>
      </c>
      <c r="G48" s="14">
        <f>SUM(G40:G47)</f>
        <v>0</v>
      </c>
      <c r="H48" s="265">
        <f>SUM(H40:H47)</f>
        <v>4000</v>
      </c>
    </row>
    <row r="49" spans="1:8" s="18" customFormat="1" ht="19.5" customHeight="1">
      <c r="A49" s="273" t="s">
        <v>378</v>
      </c>
      <c r="B49" s="2"/>
      <c r="C49" s="2"/>
      <c r="D49" s="121"/>
      <c r="E49" s="4"/>
      <c r="F49" s="3"/>
      <c r="G49" s="3"/>
      <c r="H49" s="283" t="s">
        <v>15</v>
      </c>
    </row>
  </sheetData>
  <sheetProtection password="CC7B"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40:H47 H29:H37 H5:H19"/>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F64" sqref="F64"/>
      <selection pane="topRight" activeCell="F64" sqref="F64"/>
      <selection pane="bottomLeft" activeCell="F64" sqref="F64"/>
      <selection pane="bottomRight" activeCell="M22" sqref="M22"/>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147" t="s">
        <v>23</v>
      </c>
      <c r="B5" s="148"/>
      <c r="C5" s="149"/>
      <c r="D5" s="101" t="s">
        <v>69</v>
      </c>
      <c r="E5" s="236" t="s">
        <v>238</v>
      </c>
      <c r="F5" s="66">
        <v>250</v>
      </c>
      <c r="G5" s="161"/>
      <c r="H5" s="259">
        <v>2500</v>
      </c>
    </row>
    <row r="6" spans="1:8" ht="19.5" customHeight="1">
      <c r="A6" s="152">
        <f>SUM(G48)</f>
        <v>0</v>
      </c>
      <c r="B6" s="35" t="s">
        <v>25</v>
      </c>
      <c r="C6" s="153">
        <f>SUM(F48)</f>
        <v>4850</v>
      </c>
      <c r="D6" s="102" t="s">
        <v>70</v>
      </c>
      <c r="E6" s="237" t="s">
        <v>287</v>
      </c>
      <c r="F6" s="67">
        <v>450</v>
      </c>
      <c r="G6" s="162"/>
      <c r="H6" s="260">
        <v>4750</v>
      </c>
    </row>
    <row r="7" spans="1:8" ht="19.5" customHeight="1">
      <c r="A7" s="44"/>
      <c r="B7" s="45"/>
      <c r="C7" s="46"/>
      <c r="D7" s="102" t="s">
        <v>71</v>
      </c>
      <c r="E7" s="237" t="s">
        <v>173</v>
      </c>
      <c r="F7" s="67">
        <v>200</v>
      </c>
      <c r="G7" s="162"/>
      <c r="H7" s="260">
        <v>2600</v>
      </c>
    </row>
    <row r="8" spans="1:8" ht="19.5" customHeight="1">
      <c r="A8" s="44"/>
      <c r="B8" s="45"/>
      <c r="C8" s="46"/>
      <c r="D8" s="102" t="s">
        <v>72</v>
      </c>
      <c r="E8" s="237" t="s">
        <v>174</v>
      </c>
      <c r="F8" s="67">
        <v>150</v>
      </c>
      <c r="G8" s="162"/>
      <c r="H8" s="260">
        <v>2250</v>
      </c>
    </row>
    <row r="9" spans="1:8" ht="19.5" customHeight="1">
      <c r="A9" s="44"/>
      <c r="B9" s="45"/>
      <c r="C9" s="46"/>
      <c r="D9" s="102" t="s">
        <v>73</v>
      </c>
      <c r="E9" s="237" t="s">
        <v>271</v>
      </c>
      <c r="F9" s="67">
        <v>100</v>
      </c>
      <c r="G9" s="162"/>
      <c r="H9" s="260">
        <v>1450</v>
      </c>
    </row>
    <row r="10" spans="1:8" ht="19.5" customHeight="1">
      <c r="A10" s="44"/>
      <c r="B10" s="45"/>
      <c r="C10" s="46"/>
      <c r="D10" s="102" t="s">
        <v>74</v>
      </c>
      <c r="E10" s="237" t="s">
        <v>183</v>
      </c>
      <c r="F10" s="67">
        <v>100</v>
      </c>
      <c r="G10" s="162"/>
      <c r="H10" s="260">
        <v>1700</v>
      </c>
    </row>
    <row r="11" spans="1:8" ht="19.5" customHeight="1">
      <c r="A11" s="44"/>
      <c r="B11" s="45"/>
      <c r="C11" s="46"/>
      <c r="D11" s="102" t="s">
        <v>75</v>
      </c>
      <c r="E11" s="237" t="s">
        <v>370</v>
      </c>
      <c r="F11" s="67">
        <v>50</v>
      </c>
      <c r="G11" s="162"/>
      <c r="H11" s="260">
        <v>1850</v>
      </c>
    </row>
    <row r="12" spans="1:8" ht="19.5" customHeight="1">
      <c r="A12" s="44"/>
      <c r="B12" s="45"/>
      <c r="C12" s="46"/>
      <c r="D12" s="102" t="s">
        <v>76</v>
      </c>
      <c r="E12" s="237" t="s">
        <v>208</v>
      </c>
      <c r="F12" s="67">
        <v>300</v>
      </c>
      <c r="G12" s="162"/>
      <c r="H12" s="260">
        <v>2400</v>
      </c>
    </row>
    <row r="13" spans="1:8" ht="19.5" customHeight="1">
      <c r="A13" s="44"/>
      <c r="B13" s="45"/>
      <c r="C13" s="46"/>
      <c r="D13" s="102" t="s">
        <v>77</v>
      </c>
      <c r="E13" s="237" t="s">
        <v>209</v>
      </c>
      <c r="F13" s="67">
        <v>200</v>
      </c>
      <c r="G13" s="162"/>
      <c r="H13" s="260">
        <v>2400</v>
      </c>
    </row>
    <row r="14" spans="1:8" ht="19.5" customHeight="1">
      <c r="A14" s="44"/>
      <c r="B14" s="45"/>
      <c r="C14" s="46"/>
      <c r="D14" s="102" t="s">
        <v>78</v>
      </c>
      <c r="E14" s="237" t="s">
        <v>210</v>
      </c>
      <c r="F14" s="67">
        <v>150</v>
      </c>
      <c r="G14" s="162"/>
      <c r="H14" s="260">
        <v>2300</v>
      </c>
    </row>
    <row r="15" spans="1:8" ht="19.5" customHeight="1">
      <c r="A15" s="44"/>
      <c r="B15" s="45"/>
      <c r="C15" s="46"/>
      <c r="D15" s="102" t="s">
        <v>79</v>
      </c>
      <c r="E15" s="237" t="s">
        <v>300</v>
      </c>
      <c r="F15" s="67">
        <v>150</v>
      </c>
      <c r="G15" s="162"/>
      <c r="H15" s="260">
        <v>1550</v>
      </c>
    </row>
    <row r="16" spans="1:8" ht="19.5" customHeight="1">
      <c r="A16" s="44"/>
      <c r="B16" s="45"/>
      <c r="C16" s="46"/>
      <c r="D16" s="102" t="s">
        <v>80</v>
      </c>
      <c r="E16" s="237" t="s">
        <v>211</v>
      </c>
      <c r="F16" s="67">
        <v>500</v>
      </c>
      <c r="G16" s="162"/>
      <c r="H16" s="260">
        <v>2950</v>
      </c>
    </row>
    <row r="17" spans="1:8" ht="19.5" customHeight="1">
      <c r="A17" s="44"/>
      <c r="B17" s="45"/>
      <c r="C17" s="46"/>
      <c r="D17" s="102" t="s">
        <v>81</v>
      </c>
      <c r="E17" s="237" t="s">
        <v>175</v>
      </c>
      <c r="F17" s="67">
        <v>200</v>
      </c>
      <c r="G17" s="162"/>
      <c r="H17" s="260">
        <v>1950</v>
      </c>
    </row>
    <row r="18" spans="1:8" ht="19.5" customHeight="1">
      <c r="A18" s="44"/>
      <c r="B18" s="45"/>
      <c r="C18" s="46"/>
      <c r="D18" s="102" t="s">
        <v>82</v>
      </c>
      <c r="E18" s="237" t="s">
        <v>176</v>
      </c>
      <c r="F18" s="67">
        <v>200</v>
      </c>
      <c r="G18" s="162"/>
      <c r="H18" s="260">
        <v>2000</v>
      </c>
    </row>
    <row r="19" spans="1:8" ht="19.5" customHeight="1">
      <c r="A19" s="44"/>
      <c r="B19" s="45"/>
      <c r="C19" s="46"/>
      <c r="D19" s="102" t="s">
        <v>83</v>
      </c>
      <c r="E19" s="237" t="s">
        <v>177</v>
      </c>
      <c r="F19" s="67">
        <v>100</v>
      </c>
      <c r="G19" s="162"/>
      <c r="H19" s="260">
        <v>1400</v>
      </c>
    </row>
    <row r="20" spans="1:8" ht="19.5" customHeight="1">
      <c r="A20" s="44"/>
      <c r="B20" s="45"/>
      <c r="C20" s="46"/>
      <c r="D20" s="102" t="s">
        <v>84</v>
      </c>
      <c r="E20" s="237" t="s">
        <v>178</v>
      </c>
      <c r="F20" s="67">
        <v>200</v>
      </c>
      <c r="G20" s="162"/>
      <c r="H20" s="260">
        <v>2100</v>
      </c>
    </row>
    <row r="21" spans="1:8" ht="19.5" customHeight="1">
      <c r="A21" s="44"/>
      <c r="B21" s="45"/>
      <c r="C21" s="46"/>
      <c r="D21" s="102" t="s">
        <v>85</v>
      </c>
      <c r="E21" s="237" t="s">
        <v>316</v>
      </c>
      <c r="F21" s="67">
        <v>300</v>
      </c>
      <c r="G21" s="162"/>
      <c r="H21" s="260">
        <v>2250</v>
      </c>
    </row>
    <row r="22" spans="1:8" ht="19.5" customHeight="1">
      <c r="A22" s="44"/>
      <c r="B22" s="45"/>
      <c r="C22" s="46"/>
      <c r="D22" s="102" t="s">
        <v>86</v>
      </c>
      <c r="E22" s="237" t="s">
        <v>179</v>
      </c>
      <c r="F22" s="67">
        <v>250</v>
      </c>
      <c r="G22" s="162"/>
      <c r="H22" s="260">
        <v>2300</v>
      </c>
    </row>
    <row r="23" spans="1:8" ht="19.5" customHeight="1">
      <c r="A23" s="44"/>
      <c r="B23" s="45"/>
      <c r="C23" s="46"/>
      <c r="D23" s="102" t="s">
        <v>87</v>
      </c>
      <c r="E23" s="237" t="s">
        <v>180</v>
      </c>
      <c r="F23" s="67">
        <v>100</v>
      </c>
      <c r="G23" s="162"/>
      <c r="H23" s="260">
        <v>1600</v>
      </c>
    </row>
    <row r="24" spans="1:8" ht="19.5" customHeight="1">
      <c r="A24" s="44"/>
      <c r="B24" s="45"/>
      <c r="C24" s="46"/>
      <c r="D24" s="102" t="s">
        <v>88</v>
      </c>
      <c r="E24" s="237" t="s">
        <v>288</v>
      </c>
      <c r="F24" s="67">
        <v>150</v>
      </c>
      <c r="G24" s="162"/>
      <c r="H24" s="260">
        <v>2250</v>
      </c>
    </row>
    <row r="25" spans="1:8" ht="19.5" customHeight="1">
      <c r="A25" s="44"/>
      <c r="B25" s="45"/>
      <c r="C25" s="46"/>
      <c r="D25" s="102" t="s">
        <v>89</v>
      </c>
      <c r="E25" s="237" t="s">
        <v>371</v>
      </c>
      <c r="F25" s="67">
        <v>100</v>
      </c>
      <c r="G25" s="162"/>
      <c r="H25" s="260">
        <v>2350</v>
      </c>
    </row>
    <row r="26" spans="1:8" ht="19.5" customHeight="1">
      <c r="A26" s="44"/>
      <c r="B26" s="45"/>
      <c r="C26" s="46"/>
      <c r="D26" s="102" t="s">
        <v>90</v>
      </c>
      <c r="E26" s="237" t="s">
        <v>239</v>
      </c>
      <c r="F26" s="67">
        <v>300</v>
      </c>
      <c r="G26" s="162"/>
      <c r="H26" s="260">
        <v>3450</v>
      </c>
    </row>
    <row r="27" spans="1:8" ht="19.5" customHeight="1">
      <c r="A27" s="44"/>
      <c r="B27" s="45"/>
      <c r="C27" s="46"/>
      <c r="D27" s="102" t="s">
        <v>91</v>
      </c>
      <c r="E27" s="237" t="s">
        <v>184</v>
      </c>
      <c r="F27" s="67">
        <v>200</v>
      </c>
      <c r="G27" s="162"/>
      <c r="H27" s="260">
        <v>2350</v>
      </c>
    </row>
    <row r="28" spans="1:8" ht="19.5" customHeight="1">
      <c r="A28" s="44"/>
      <c r="B28" s="45"/>
      <c r="C28" s="46"/>
      <c r="D28" s="102" t="s">
        <v>92</v>
      </c>
      <c r="E28" s="237" t="s">
        <v>130</v>
      </c>
      <c r="F28" s="67">
        <v>150</v>
      </c>
      <c r="G28" s="162"/>
      <c r="H28" s="260">
        <v>2000</v>
      </c>
    </row>
    <row r="29" spans="1:8" ht="19.5" customHeight="1">
      <c r="A29" s="44"/>
      <c r="B29" s="45"/>
      <c r="C29" s="46"/>
      <c r="D29" s="102"/>
      <c r="E29" s="237"/>
      <c r="F29" s="9"/>
      <c r="G29" s="163"/>
      <c r="H29" s="260"/>
    </row>
    <row r="30" spans="1:8" ht="19.5" customHeight="1">
      <c r="A30" s="44"/>
      <c r="B30" s="45"/>
      <c r="C30" s="46"/>
      <c r="D30" s="103"/>
      <c r="E30" s="238"/>
      <c r="F30" s="10"/>
      <c r="G30" s="164"/>
      <c r="H30" s="261"/>
    </row>
    <row r="31" spans="1:8" ht="19.5" customHeight="1">
      <c r="A31" s="44"/>
      <c r="B31" s="45"/>
      <c r="C31" s="46"/>
      <c r="D31" s="103"/>
      <c r="E31" s="238"/>
      <c r="F31" s="10"/>
      <c r="G31" s="164"/>
      <c r="H31" s="261"/>
    </row>
    <row r="32" spans="1:8" ht="19.5" customHeight="1">
      <c r="A32" s="44"/>
      <c r="B32" s="45"/>
      <c r="C32" s="46"/>
      <c r="D32" s="103"/>
      <c r="E32" s="238"/>
      <c r="F32" s="10"/>
      <c r="G32" s="164"/>
      <c r="H32" s="261"/>
    </row>
    <row r="33" spans="1:8" ht="19.5" customHeight="1">
      <c r="A33" s="44"/>
      <c r="B33" s="45"/>
      <c r="C33" s="46"/>
      <c r="D33" s="103"/>
      <c r="E33" s="238"/>
      <c r="F33" s="10"/>
      <c r="G33" s="164"/>
      <c r="H33" s="261"/>
    </row>
    <row r="34" spans="1:8" ht="19.5" customHeight="1">
      <c r="A34" s="44"/>
      <c r="B34" s="45"/>
      <c r="C34" s="46"/>
      <c r="D34" s="103"/>
      <c r="E34" s="238"/>
      <c r="F34" s="10"/>
      <c r="G34" s="164"/>
      <c r="H34" s="261"/>
    </row>
    <row r="35" spans="1:8" ht="19.5" customHeight="1">
      <c r="A35" s="44"/>
      <c r="B35" s="45"/>
      <c r="C35" s="46"/>
      <c r="D35" s="103"/>
      <c r="E35" s="238"/>
      <c r="F35" s="10"/>
      <c r="G35" s="164"/>
      <c r="H35" s="261"/>
    </row>
    <row r="36" spans="1:8" ht="19.5" customHeight="1">
      <c r="A36" s="165"/>
      <c r="B36" s="166"/>
      <c r="C36" s="167"/>
      <c r="D36" s="103"/>
      <c r="E36" s="238"/>
      <c r="F36" s="10"/>
      <c r="G36" s="164"/>
      <c r="H36" s="261"/>
    </row>
    <row r="37" spans="1:8" ht="19.5" customHeight="1">
      <c r="A37" s="165"/>
      <c r="B37" s="166"/>
      <c r="C37" s="167"/>
      <c r="D37" s="103"/>
      <c r="E37" s="238"/>
      <c r="F37" s="10"/>
      <c r="G37" s="164"/>
      <c r="H37" s="261"/>
    </row>
    <row r="38" spans="1:8" ht="19.5" customHeight="1">
      <c r="A38" s="165"/>
      <c r="B38" s="166"/>
      <c r="C38" s="167"/>
      <c r="D38" s="103"/>
      <c r="E38" s="238"/>
      <c r="F38" s="10"/>
      <c r="G38" s="164"/>
      <c r="H38" s="261"/>
    </row>
    <row r="39" spans="1:8" ht="19.5" customHeight="1">
      <c r="A39" s="165"/>
      <c r="B39" s="166"/>
      <c r="C39" s="167"/>
      <c r="D39" s="103"/>
      <c r="E39" s="238"/>
      <c r="F39" s="10"/>
      <c r="G39" s="164"/>
      <c r="H39" s="261"/>
    </row>
    <row r="40" spans="1:8" ht="19.5" customHeight="1">
      <c r="A40" s="165"/>
      <c r="B40" s="166"/>
      <c r="C40" s="167"/>
      <c r="D40" s="103"/>
      <c r="E40" s="238"/>
      <c r="F40" s="10"/>
      <c r="G40" s="164"/>
      <c r="H40" s="261"/>
    </row>
    <row r="41" spans="1:8" ht="19.5" customHeight="1">
      <c r="A41" s="165"/>
      <c r="B41" s="166"/>
      <c r="C41" s="167"/>
      <c r="D41" s="103"/>
      <c r="E41" s="238"/>
      <c r="F41" s="10"/>
      <c r="G41" s="164"/>
      <c r="H41" s="261"/>
    </row>
    <row r="42" spans="1:8" ht="19.5" customHeight="1">
      <c r="A42" s="165"/>
      <c r="B42" s="166"/>
      <c r="C42" s="167"/>
      <c r="D42" s="103"/>
      <c r="E42" s="238"/>
      <c r="F42" s="10"/>
      <c r="G42" s="164"/>
      <c r="H42" s="261"/>
    </row>
    <row r="43" spans="1:8" ht="19.5" customHeight="1">
      <c r="A43" s="165"/>
      <c r="B43" s="166"/>
      <c r="C43" s="167"/>
      <c r="D43" s="103"/>
      <c r="E43" s="238"/>
      <c r="F43" s="10"/>
      <c r="G43" s="164"/>
      <c r="H43" s="261"/>
    </row>
    <row r="44" spans="1:8" ht="19.5" customHeight="1">
      <c r="A44" s="165"/>
      <c r="B44" s="166"/>
      <c r="C44" s="167"/>
      <c r="D44" s="103"/>
      <c r="E44" s="238"/>
      <c r="F44" s="10"/>
      <c r="G44" s="164"/>
      <c r="H44" s="261"/>
    </row>
    <row r="45" spans="1:8" ht="19.5" customHeight="1">
      <c r="A45" s="165"/>
      <c r="B45" s="166"/>
      <c r="C45" s="167"/>
      <c r="D45" s="103"/>
      <c r="E45" s="238"/>
      <c r="F45" s="10"/>
      <c r="G45" s="164"/>
      <c r="H45" s="261"/>
    </row>
    <row r="46" spans="1:8" ht="19.5" customHeight="1">
      <c r="A46" s="165"/>
      <c r="B46" s="166"/>
      <c r="C46" s="167"/>
      <c r="D46" s="103"/>
      <c r="E46" s="238"/>
      <c r="F46" s="10"/>
      <c r="G46" s="164"/>
      <c r="H46" s="261"/>
    </row>
    <row r="47" spans="1:8" ht="19.5" customHeight="1">
      <c r="A47" s="165"/>
      <c r="B47" s="166"/>
      <c r="C47" s="167"/>
      <c r="D47" s="103"/>
      <c r="E47" s="238"/>
      <c r="F47" s="10"/>
      <c r="G47" s="164"/>
      <c r="H47" s="261"/>
    </row>
    <row r="48" spans="1:8" s="18" customFormat="1" ht="19.5" customHeight="1">
      <c r="A48" s="11"/>
      <c r="B48" s="12"/>
      <c r="C48" s="13"/>
      <c r="D48" s="104"/>
      <c r="E48" s="242" t="str">
        <f>CONCATENATE(FIXED(COUNTA(E5:E47),0,0),"　店")</f>
        <v>24　店</v>
      </c>
      <c r="F48" s="14">
        <f>SUM(F5:F47)</f>
        <v>4850</v>
      </c>
      <c r="G48" s="15">
        <f>SUM(G5:G47)</f>
        <v>0</v>
      </c>
      <c r="H48" s="262">
        <f>SUM(H5:H47)</f>
        <v>54700</v>
      </c>
    </row>
    <row r="49" spans="1:8" s="18" customFormat="1" ht="19.5" customHeight="1">
      <c r="A49" s="273" t="s">
        <v>379</v>
      </c>
      <c r="B49" s="273"/>
      <c r="C49" s="273"/>
      <c r="D49" s="273"/>
      <c r="E49" s="4"/>
      <c r="F49" s="3"/>
      <c r="G49" s="3"/>
      <c r="H49" s="283" t="s">
        <v>15</v>
      </c>
    </row>
  </sheetData>
  <sheetProtection password="CC7B"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GZ5:IV65536 HM3:IV4">
      <formula1>GX5</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4" sqref="K24"/>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SUM(A17,A6,A28)</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147" t="s">
        <v>24</v>
      </c>
      <c r="B5" s="148"/>
      <c r="C5" s="149"/>
      <c r="D5" s="101" t="s">
        <v>93</v>
      </c>
      <c r="E5" s="236" t="s">
        <v>244</v>
      </c>
      <c r="F5" s="68">
        <v>250</v>
      </c>
      <c r="G5" s="168"/>
      <c r="H5" s="259">
        <v>1950</v>
      </c>
    </row>
    <row r="6" spans="1:8" ht="19.5" customHeight="1">
      <c r="A6" s="152">
        <f>SUM(G14)</f>
        <v>0</v>
      </c>
      <c r="B6" s="35" t="s">
        <v>20</v>
      </c>
      <c r="C6" s="153">
        <f>SUM(F14)</f>
        <v>900</v>
      </c>
      <c r="D6" s="102" t="s">
        <v>94</v>
      </c>
      <c r="E6" s="237" t="s">
        <v>128</v>
      </c>
      <c r="F6" s="69">
        <v>300</v>
      </c>
      <c r="G6" s="169"/>
      <c r="H6" s="260">
        <v>3700</v>
      </c>
    </row>
    <row r="7" spans="1:8" ht="19.5" customHeight="1">
      <c r="A7" s="44"/>
      <c r="B7" s="45"/>
      <c r="C7" s="46"/>
      <c r="D7" s="102" t="s">
        <v>95</v>
      </c>
      <c r="E7" s="237" t="s">
        <v>235</v>
      </c>
      <c r="F7" s="69">
        <v>50</v>
      </c>
      <c r="G7" s="169"/>
      <c r="H7" s="260">
        <v>1750</v>
      </c>
    </row>
    <row r="8" spans="1:8" ht="19.5" customHeight="1">
      <c r="A8" s="44"/>
      <c r="B8" s="45"/>
      <c r="C8" s="46"/>
      <c r="D8" s="102" t="s">
        <v>96</v>
      </c>
      <c r="E8" s="237" t="s">
        <v>283</v>
      </c>
      <c r="F8" s="69">
        <v>50</v>
      </c>
      <c r="G8" s="169"/>
      <c r="H8" s="260">
        <v>1700</v>
      </c>
    </row>
    <row r="9" spans="1:8" ht="19.5" customHeight="1">
      <c r="A9" s="44"/>
      <c r="B9" s="45"/>
      <c r="C9" s="46"/>
      <c r="D9" s="111" t="s">
        <v>97</v>
      </c>
      <c r="E9" s="237" t="s">
        <v>172</v>
      </c>
      <c r="F9" s="9">
        <v>100</v>
      </c>
      <c r="G9" s="163"/>
      <c r="H9" s="260">
        <v>1200</v>
      </c>
    </row>
    <row r="10" spans="1:8" ht="19.5" customHeight="1">
      <c r="A10" s="44"/>
      <c r="B10" s="45"/>
      <c r="C10" s="46"/>
      <c r="D10" s="111" t="s">
        <v>98</v>
      </c>
      <c r="E10" s="237" t="s">
        <v>245</v>
      </c>
      <c r="F10" s="9">
        <v>150</v>
      </c>
      <c r="G10" s="163"/>
      <c r="H10" s="260">
        <v>1250</v>
      </c>
    </row>
    <row r="11" spans="1:8" ht="19.5" customHeight="1">
      <c r="A11" s="44"/>
      <c r="B11" s="45"/>
      <c r="C11" s="46"/>
      <c r="D11" s="102"/>
      <c r="E11" s="237"/>
      <c r="F11" s="9"/>
      <c r="G11" s="163"/>
      <c r="H11" s="260"/>
    </row>
    <row r="12" spans="1:8" ht="19.5" customHeight="1">
      <c r="A12" s="165"/>
      <c r="B12" s="166"/>
      <c r="C12" s="167"/>
      <c r="D12" s="103"/>
      <c r="E12" s="238"/>
      <c r="F12" s="10"/>
      <c r="G12" s="164"/>
      <c r="H12" s="261"/>
    </row>
    <row r="13" spans="1:8" ht="19.5" customHeight="1">
      <c r="A13" s="178"/>
      <c r="B13" s="179"/>
      <c r="C13" s="180"/>
      <c r="D13" s="106"/>
      <c r="E13" s="243"/>
      <c r="F13" s="17"/>
      <c r="G13" s="170"/>
      <c r="H13" s="264"/>
    </row>
    <row r="14" spans="1:8" s="18" customFormat="1" ht="19.5" customHeight="1">
      <c r="A14" s="24"/>
      <c r="B14" s="25"/>
      <c r="C14" s="26"/>
      <c r="D14" s="119"/>
      <c r="E14" s="244" t="str">
        <f>CONCATENATE(FIXED(COUNTA(E5:E13),0,0),"　店")</f>
        <v>6　店</v>
      </c>
      <c r="F14" s="27">
        <f>SUM(F5:F13)</f>
        <v>900</v>
      </c>
      <c r="G14" s="27">
        <f>SUM(G5:G13)</f>
        <v>0</v>
      </c>
      <c r="H14" s="266">
        <f>SUM(H5:H13)</f>
        <v>11550</v>
      </c>
    </row>
    <row r="15" spans="1:8" s="18" customFormat="1" ht="19.5" customHeight="1">
      <c r="A15" s="93"/>
      <c r="B15" s="94"/>
      <c r="C15" s="94"/>
      <c r="D15" s="120"/>
      <c r="E15" s="245"/>
      <c r="F15" s="95"/>
      <c r="G15" s="96"/>
      <c r="H15" s="267"/>
    </row>
    <row r="16" spans="1:8" ht="19.5" customHeight="1">
      <c r="A16" s="50" t="s">
        <v>26</v>
      </c>
      <c r="B16" s="148"/>
      <c r="C16" s="181"/>
      <c r="D16" s="101"/>
      <c r="E16" s="236" t="s">
        <v>246</v>
      </c>
      <c r="F16" s="73"/>
      <c r="G16" s="171"/>
      <c r="H16" s="259">
        <v>2050</v>
      </c>
    </row>
    <row r="17" spans="1:8" ht="19.5" customHeight="1">
      <c r="A17" s="152">
        <f>SUM(G25)</f>
        <v>0</v>
      </c>
      <c r="B17" s="35" t="s">
        <v>28</v>
      </c>
      <c r="C17" s="35">
        <f>SUM(F25)</f>
        <v>0</v>
      </c>
      <c r="D17" s="113"/>
      <c r="E17" s="237" t="s">
        <v>314</v>
      </c>
      <c r="F17" s="21"/>
      <c r="G17" s="42"/>
      <c r="H17" s="260">
        <v>3050</v>
      </c>
    </row>
    <row r="18" spans="1:8" ht="19.5" customHeight="1">
      <c r="A18" s="44"/>
      <c r="B18" s="45"/>
      <c r="C18" s="45"/>
      <c r="D18" s="102"/>
      <c r="E18" s="237" t="s">
        <v>247</v>
      </c>
      <c r="F18" s="74"/>
      <c r="G18" s="172"/>
      <c r="H18" s="260">
        <v>2850</v>
      </c>
    </row>
    <row r="19" spans="1:8" ht="19.5" customHeight="1">
      <c r="A19" s="44"/>
      <c r="B19" s="45"/>
      <c r="C19" s="45"/>
      <c r="D19" s="102"/>
      <c r="E19" s="237" t="s">
        <v>236</v>
      </c>
      <c r="F19" s="74"/>
      <c r="G19" s="172"/>
      <c r="H19" s="260">
        <v>800</v>
      </c>
    </row>
    <row r="20" spans="1:8" ht="19.5" customHeight="1">
      <c r="A20" s="152"/>
      <c r="B20" s="52"/>
      <c r="C20" s="52"/>
      <c r="D20" s="113"/>
      <c r="E20" s="237" t="s">
        <v>237</v>
      </c>
      <c r="F20" s="74"/>
      <c r="G20" s="172"/>
      <c r="H20" s="260">
        <v>300</v>
      </c>
    </row>
    <row r="21" spans="1:8" ht="19.5" customHeight="1">
      <c r="A21" s="152"/>
      <c r="B21" s="35"/>
      <c r="C21" s="153"/>
      <c r="D21" s="113"/>
      <c r="E21" s="237"/>
      <c r="F21" s="21"/>
      <c r="G21" s="42"/>
      <c r="H21" s="260"/>
    </row>
    <row r="22" spans="1:8" ht="19.5" customHeight="1">
      <c r="A22" s="182"/>
      <c r="B22" s="52"/>
      <c r="C22" s="183"/>
      <c r="D22" s="113"/>
      <c r="E22" s="237"/>
      <c r="F22" s="21"/>
      <c r="G22" s="42"/>
      <c r="H22" s="260"/>
    </row>
    <row r="23" spans="1:8" ht="19.5" customHeight="1">
      <c r="A23" s="182"/>
      <c r="B23" s="52"/>
      <c r="C23" s="183"/>
      <c r="D23" s="113"/>
      <c r="E23" s="237"/>
      <c r="F23" s="21"/>
      <c r="G23" s="42"/>
      <c r="H23" s="260"/>
    </row>
    <row r="24" spans="1:8" ht="19.5" customHeight="1">
      <c r="A24" s="182"/>
      <c r="B24" s="52"/>
      <c r="C24" s="183"/>
      <c r="D24" s="113"/>
      <c r="E24" s="237"/>
      <c r="F24" s="21"/>
      <c r="G24" s="42"/>
      <c r="H24" s="260"/>
    </row>
    <row r="25" spans="1:8" s="18" customFormat="1" ht="19.5" customHeight="1">
      <c r="A25" s="11"/>
      <c r="B25" s="12"/>
      <c r="C25" s="13"/>
      <c r="D25" s="104"/>
      <c r="E25" s="239" t="str">
        <f>CONCATENATE(FIXED(COUNTA(E16:E24),0,0),"　店")</f>
        <v>5　店</v>
      </c>
      <c r="F25" s="15">
        <f>SUM(F16:F24)</f>
        <v>0</v>
      </c>
      <c r="G25" s="15">
        <f>SUM(G16:G24)</f>
        <v>0</v>
      </c>
      <c r="H25" s="262">
        <f>SUM(H16:H24)</f>
        <v>9050</v>
      </c>
    </row>
    <row r="26" spans="1:8" s="18" customFormat="1" ht="19.5" customHeight="1">
      <c r="A26" s="175"/>
      <c r="B26" s="176"/>
      <c r="C26" s="177"/>
      <c r="D26" s="114"/>
      <c r="E26" s="238"/>
      <c r="F26" s="22"/>
      <c r="G26" s="22"/>
      <c r="H26" s="261"/>
    </row>
    <row r="27" spans="1:8" ht="19.5" customHeight="1">
      <c r="A27" s="50" t="s">
        <v>27</v>
      </c>
      <c r="B27" s="53"/>
      <c r="C27" s="184"/>
      <c r="D27" s="101" t="s">
        <v>99</v>
      </c>
      <c r="E27" s="236" t="s">
        <v>198</v>
      </c>
      <c r="F27" s="71">
        <v>100</v>
      </c>
      <c r="G27" s="173"/>
      <c r="H27" s="259">
        <v>1700</v>
      </c>
    </row>
    <row r="28" spans="1:8" ht="19.5" customHeight="1">
      <c r="A28" s="182">
        <f>SUM(G48)</f>
        <v>0</v>
      </c>
      <c r="B28" s="52" t="s">
        <v>28</v>
      </c>
      <c r="C28" s="183">
        <f>SUM(F48)</f>
        <v>2100</v>
      </c>
      <c r="D28" s="102" t="s">
        <v>100</v>
      </c>
      <c r="E28" s="237" t="s">
        <v>199</v>
      </c>
      <c r="F28" s="72">
        <v>200</v>
      </c>
      <c r="G28" s="174"/>
      <c r="H28" s="260">
        <v>2200</v>
      </c>
    </row>
    <row r="29" spans="1:8" ht="19.5" customHeight="1">
      <c r="A29" s="182"/>
      <c r="B29" s="52"/>
      <c r="C29" s="183"/>
      <c r="D29" s="102" t="s">
        <v>101</v>
      </c>
      <c r="E29" s="237" t="s">
        <v>200</v>
      </c>
      <c r="F29" s="72">
        <v>300</v>
      </c>
      <c r="G29" s="174"/>
      <c r="H29" s="260">
        <v>3300</v>
      </c>
    </row>
    <row r="30" spans="1:8" ht="19.5" customHeight="1">
      <c r="A30" s="182"/>
      <c r="B30" s="52"/>
      <c r="C30" s="183"/>
      <c r="D30" s="102" t="s">
        <v>102</v>
      </c>
      <c r="E30" s="237" t="s">
        <v>201</v>
      </c>
      <c r="F30" s="72">
        <v>100</v>
      </c>
      <c r="G30" s="174"/>
      <c r="H30" s="260">
        <v>2100</v>
      </c>
    </row>
    <row r="31" spans="1:8" ht="19.5" customHeight="1">
      <c r="A31" s="182"/>
      <c r="B31" s="52"/>
      <c r="C31" s="183"/>
      <c r="D31" s="102" t="s">
        <v>103</v>
      </c>
      <c r="E31" s="237" t="s">
        <v>202</v>
      </c>
      <c r="F31" s="72">
        <v>150</v>
      </c>
      <c r="G31" s="174"/>
      <c r="H31" s="260">
        <v>1600</v>
      </c>
    </row>
    <row r="32" spans="1:8" ht="19.5" customHeight="1">
      <c r="A32" s="182"/>
      <c r="B32" s="52"/>
      <c r="C32" s="183"/>
      <c r="D32" s="102" t="s">
        <v>104</v>
      </c>
      <c r="E32" s="237" t="s">
        <v>303</v>
      </c>
      <c r="F32" s="72">
        <v>100</v>
      </c>
      <c r="G32" s="174"/>
      <c r="H32" s="260">
        <v>1450</v>
      </c>
    </row>
    <row r="33" spans="1:8" ht="19.5" customHeight="1">
      <c r="A33" s="182"/>
      <c r="B33" s="52"/>
      <c r="C33" s="183"/>
      <c r="D33" s="102" t="s">
        <v>105</v>
      </c>
      <c r="E33" s="237" t="s">
        <v>182</v>
      </c>
      <c r="F33" s="72">
        <v>250</v>
      </c>
      <c r="G33" s="174"/>
      <c r="H33" s="260">
        <v>2850</v>
      </c>
    </row>
    <row r="34" spans="1:8" ht="19.5" customHeight="1">
      <c r="A34" s="182"/>
      <c r="B34" s="52"/>
      <c r="C34" s="183"/>
      <c r="D34" s="102" t="s">
        <v>106</v>
      </c>
      <c r="E34" s="237" t="s">
        <v>203</v>
      </c>
      <c r="F34" s="72">
        <v>150</v>
      </c>
      <c r="G34" s="174"/>
      <c r="H34" s="260">
        <v>1800</v>
      </c>
    </row>
    <row r="35" spans="1:8" ht="19.5" customHeight="1">
      <c r="A35" s="182"/>
      <c r="B35" s="52"/>
      <c r="C35" s="183"/>
      <c r="D35" s="102" t="s">
        <v>107</v>
      </c>
      <c r="E35" s="237" t="s">
        <v>204</v>
      </c>
      <c r="F35" s="72">
        <v>100</v>
      </c>
      <c r="G35" s="174"/>
      <c r="H35" s="260">
        <v>1250</v>
      </c>
    </row>
    <row r="36" spans="1:8" ht="19.5" customHeight="1">
      <c r="A36" s="182"/>
      <c r="B36" s="52"/>
      <c r="C36" s="183"/>
      <c r="D36" s="102" t="s">
        <v>108</v>
      </c>
      <c r="E36" s="237" t="s">
        <v>205</v>
      </c>
      <c r="F36" s="72">
        <v>150</v>
      </c>
      <c r="G36" s="174"/>
      <c r="H36" s="260">
        <v>1650</v>
      </c>
    </row>
    <row r="37" spans="1:8" ht="19.5" customHeight="1">
      <c r="A37" s="182"/>
      <c r="B37" s="52"/>
      <c r="C37" s="183"/>
      <c r="D37" s="102" t="s">
        <v>109</v>
      </c>
      <c r="E37" s="237" t="s">
        <v>206</v>
      </c>
      <c r="F37" s="72">
        <v>300</v>
      </c>
      <c r="G37" s="174"/>
      <c r="H37" s="260">
        <v>5700</v>
      </c>
    </row>
    <row r="38" spans="1:8" ht="19.5" customHeight="1">
      <c r="A38" s="182"/>
      <c r="B38" s="52"/>
      <c r="C38" s="183"/>
      <c r="D38" s="102" t="s">
        <v>110</v>
      </c>
      <c r="E38" s="238" t="s">
        <v>129</v>
      </c>
      <c r="F38" s="72">
        <v>100</v>
      </c>
      <c r="G38" s="174"/>
      <c r="H38" s="260">
        <v>2400</v>
      </c>
    </row>
    <row r="39" spans="1:8" ht="19.5" customHeight="1">
      <c r="A39" s="182"/>
      <c r="B39" s="52"/>
      <c r="C39" s="183"/>
      <c r="D39" s="102" t="s">
        <v>111</v>
      </c>
      <c r="E39" s="247" t="s">
        <v>248</v>
      </c>
      <c r="F39" s="9">
        <v>50</v>
      </c>
      <c r="G39" s="42"/>
      <c r="H39" s="260">
        <v>2400</v>
      </c>
    </row>
    <row r="40" spans="1:8" ht="19.5" customHeight="1">
      <c r="A40" s="182"/>
      <c r="B40" s="52"/>
      <c r="C40" s="183"/>
      <c r="D40" s="113" t="s">
        <v>112</v>
      </c>
      <c r="E40" s="247" t="s">
        <v>207</v>
      </c>
      <c r="F40" s="9">
        <v>50</v>
      </c>
      <c r="G40" s="42"/>
      <c r="H40" s="260">
        <v>1600</v>
      </c>
    </row>
    <row r="41" spans="1:8" ht="19.5" customHeight="1">
      <c r="A41" s="182"/>
      <c r="B41" s="52"/>
      <c r="C41" s="183"/>
      <c r="D41" s="102"/>
      <c r="E41" s="247"/>
      <c r="F41" s="9"/>
      <c r="G41" s="42"/>
      <c r="H41" s="260"/>
    </row>
    <row r="42" spans="1:8" ht="19.5" customHeight="1">
      <c r="A42" s="182"/>
      <c r="B42" s="52"/>
      <c r="C42" s="183"/>
      <c r="D42" s="102"/>
      <c r="E42" s="247"/>
      <c r="F42" s="9"/>
      <c r="G42" s="42"/>
      <c r="H42" s="260"/>
    </row>
    <row r="43" spans="1:8" ht="19.5" customHeight="1">
      <c r="A43" s="44"/>
      <c r="B43" s="45"/>
      <c r="C43" s="46"/>
      <c r="D43" s="102"/>
      <c r="E43" s="247"/>
      <c r="F43" s="9"/>
      <c r="G43" s="42"/>
      <c r="H43" s="260"/>
    </row>
    <row r="44" spans="1:8" ht="19.5" customHeight="1">
      <c r="A44" s="44"/>
      <c r="B44" s="45"/>
      <c r="C44" s="46"/>
      <c r="D44" s="102"/>
      <c r="E44" s="247"/>
      <c r="F44" s="9"/>
      <c r="G44" s="42"/>
      <c r="H44" s="260"/>
    </row>
    <row r="45" spans="1:8" ht="19.5" customHeight="1">
      <c r="A45" s="44"/>
      <c r="B45" s="45"/>
      <c r="C45" s="46"/>
      <c r="D45" s="102"/>
      <c r="E45" s="247"/>
      <c r="F45" s="9"/>
      <c r="G45" s="42"/>
      <c r="H45" s="260"/>
    </row>
    <row r="46" spans="1:8" ht="19.5" customHeight="1">
      <c r="A46" s="44"/>
      <c r="B46" s="45"/>
      <c r="C46" s="46"/>
      <c r="D46" s="102"/>
      <c r="E46" s="247"/>
      <c r="F46" s="9"/>
      <c r="G46" s="42"/>
      <c r="H46" s="260"/>
    </row>
    <row r="47" spans="1:8" ht="19.5" customHeight="1">
      <c r="A47" s="178"/>
      <c r="B47" s="179"/>
      <c r="C47" s="180"/>
      <c r="D47" s="106"/>
      <c r="E47" s="243"/>
      <c r="F47" s="17"/>
      <c r="G47" s="43"/>
      <c r="H47" s="264"/>
    </row>
    <row r="48" spans="1:8" s="18" customFormat="1" ht="19.5" customHeight="1">
      <c r="A48" s="24"/>
      <c r="B48" s="25"/>
      <c r="C48" s="25"/>
      <c r="D48" s="119"/>
      <c r="E48" s="248" t="str">
        <f>CONCATENATE(FIXED(COUNTA(E27:E47),0,0),"　店")</f>
        <v>14　店</v>
      </c>
      <c r="F48" s="28">
        <f>SUM(F27:F47)</f>
        <v>2100</v>
      </c>
      <c r="G48" s="28">
        <f>SUM(G27:G47)</f>
        <v>0</v>
      </c>
      <c r="H48" s="268">
        <f>SUM(H27:H47)</f>
        <v>32000</v>
      </c>
    </row>
    <row r="49" spans="1:8" s="70" customFormat="1" ht="19.5" customHeight="1">
      <c r="A49" s="273" t="s">
        <v>379</v>
      </c>
      <c r="B49" s="273"/>
      <c r="C49" s="273"/>
      <c r="D49" s="273"/>
      <c r="E49" s="4"/>
      <c r="F49" s="3"/>
      <c r="G49" s="3"/>
      <c r="H49" s="283" t="s">
        <v>15</v>
      </c>
    </row>
  </sheetData>
  <sheetProtection password="CC7B"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5:H12 H27:H40 H16:H23"/>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27:G47 G16:G24">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J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3" sqref="M23"/>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10" ht="19.5" customHeight="1">
      <c r="A5" s="50" t="s">
        <v>29</v>
      </c>
      <c r="B5" s="148"/>
      <c r="C5" s="149"/>
      <c r="D5" s="101"/>
      <c r="E5" s="236" t="s">
        <v>146</v>
      </c>
      <c r="F5" s="75"/>
      <c r="G5" s="185"/>
      <c r="H5" s="259">
        <v>1850</v>
      </c>
      <c r="I5" s="32"/>
      <c r="J5" s="32"/>
    </row>
    <row r="6" spans="1:10" ht="19.5" customHeight="1">
      <c r="A6" s="152">
        <f>SUM(G48)</f>
        <v>0</v>
      </c>
      <c r="B6" s="35" t="s">
        <v>30</v>
      </c>
      <c r="C6" s="153">
        <f>SUM(F48)</f>
        <v>0</v>
      </c>
      <c r="D6" s="102"/>
      <c r="E6" s="237" t="s">
        <v>147</v>
      </c>
      <c r="F6" s="76"/>
      <c r="G6" s="186"/>
      <c r="H6" s="260">
        <v>2700</v>
      </c>
      <c r="I6" s="33"/>
      <c r="J6" s="34"/>
    </row>
    <row r="7" spans="1:10" ht="19.5" customHeight="1">
      <c r="A7" s="44"/>
      <c r="B7" s="189"/>
      <c r="C7" s="190"/>
      <c r="D7" s="102"/>
      <c r="E7" s="237" t="s">
        <v>148</v>
      </c>
      <c r="F7" s="76"/>
      <c r="G7" s="186"/>
      <c r="H7" s="260">
        <v>1150</v>
      </c>
      <c r="I7" s="32"/>
      <c r="J7" s="32"/>
    </row>
    <row r="8" spans="1:10" ht="19.5" customHeight="1">
      <c r="A8" s="44"/>
      <c r="B8" s="35"/>
      <c r="C8" s="153"/>
      <c r="D8" s="102"/>
      <c r="E8" s="237" t="s">
        <v>131</v>
      </c>
      <c r="F8" s="76"/>
      <c r="G8" s="186"/>
      <c r="H8" s="260">
        <v>2600</v>
      </c>
      <c r="I8" s="32"/>
      <c r="J8" s="32"/>
    </row>
    <row r="9" spans="1:10" ht="19.5" customHeight="1">
      <c r="A9" s="44"/>
      <c r="B9" s="45"/>
      <c r="C9" s="46"/>
      <c r="D9" s="102"/>
      <c r="E9" s="237" t="s">
        <v>377</v>
      </c>
      <c r="F9" s="76"/>
      <c r="G9" s="186"/>
      <c r="H9" s="260">
        <v>2150</v>
      </c>
      <c r="I9" s="32"/>
      <c r="J9" s="32"/>
    </row>
    <row r="10" spans="1:10" ht="19.5" customHeight="1">
      <c r="A10" s="44"/>
      <c r="B10" s="45"/>
      <c r="C10" s="46"/>
      <c r="D10" s="102"/>
      <c r="E10" s="237" t="s">
        <v>279</v>
      </c>
      <c r="F10" s="76"/>
      <c r="G10" s="186"/>
      <c r="H10" s="260">
        <v>2000</v>
      </c>
      <c r="I10" s="33"/>
      <c r="J10" s="34"/>
    </row>
    <row r="11" spans="1:10" ht="19.5" customHeight="1">
      <c r="A11" s="44"/>
      <c r="B11" s="45"/>
      <c r="C11" s="46"/>
      <c r="D11" s="102"/>
      <c r="E11" s="237" t="s">
        <v>376</v>
      </c>
      <c r="F11" s="76"/>
      <c r="G11" s="186"/>
      <c r="H11" s="260">
        <v>1800</v>
      </c>
      <c r="I11" s="32"/>
      <c r="J11" s="32"/>
    </row>
    <row r="12" spans="1:10" ht="19.5" customHeight="1">
      <c r="A12" s="44"/>
      <c r="B12" s="47"/>
      <c r="C12" s="151"/>
      <c r="D12" s="102"/>
      <c r="E12" s="237" t="s">
        <v>256</v>
      </c>
      <c r="F12" s="76"/>
      <c r="G12" s="186"/>
      <c r="H12" s="260">
        <v>3800</v>
      </c>
      <c r="I12" s="33"/>
      <c r="J12" s="34"/>
    </row>
    <row r="13" spans="1:10" ht="19.5" customHeight="1">
      <c r="A13" s="44"/>
      <c r="B13" s="35"/>
      <c r="C13" s="153"/>
      <c r="D13" s="102"/>
      <c r="E13" s="237" t="s">
        <v>257</v>
      </c>
      <c r="F13" s="76"/>
      <c r="G13" s="186"/>
      <c r="H13" s="260">
        <v>1400</v>
      </c>
      <c r="I13" s="32"/>
      <c r="J13" s="32"/>
    </row>
    <row r="14" spans="1:10" ht="19.5" customHeight="1">
      <c r="A14" s="44"/>
      <c r="B14" s="35"/>
      <c r="C14" s="153"/>
      <c r="D14" s="102"/>
      <c r="E14" s="237" t="s">
        <v>149</v>
      </c>
      <c r="F14" s="76"/>
      <c r="G14" s="186"/>
      <c r="H14" s="260">
        <v>1800</v>
      </c>
      <c r="I14" s="32"/>
      <c r="J14" s="32"/>
    </row>
    <row r="15" spans="1:10" ht="19.5" customHeight="1">
      <c r="A15" s="44"/>
      <c r="B15" s="35"/>
      <c r="C15" s="153"/>
      <c r="D15" s="102"/>
      <c r="E15" s="237" t="s">
        <v>374</v>
      </c>
      <c r="F15" s="76"/>
      <c r="G15" s="186"/>
      <c r="H15" s="260">
        <v>2000</v>
      </c>
      <c r="I15" s="33"/>
      <c r="J15" s="34"/>
    </row>
    <row r="16" spans="1:8" ht="19.5" customHeight="1">
      <c r="A16" s="44"/>
      <c r="B16" s="45"/>
      <c r="C16" s="46"/>
      <c r="D16" s="102"/>
      <c r="E16" s="237" t="s">
        <v>132</v>
      </c>
      <c r="F16" s="76"/>
      <c r="G16" s="186"/>
      <c r="H16" s="260">
        <v>1400</v>
      </c>
    </row>
    <row r="17" spans="1:8" ht="19.5" customHeight="1">
      <c r="A17" s="44"/>
      <c r="B17" s="45"/>
      <c r="C17" s="46"/>
      <c r="D17" s="102"/>
      <c r="E17" s="237" t="s">
        <v>240</v>
      </c>
      <c r="F17" s="76"/>
      <c r="G17" s="186"/>
      <c r="H17" s="260">
        <v>2800</v>
      </c>
    </row>
    <row r="18" spans="1:8" ht="19.5" customHeight="1">
      <c r="A18" s="152"/>
      <c r="B18" s="35"/>
      <c r="C18" s="153"/>
      <c r="D18" s="102"/>
      <c r="E18" s="237" t="s">
        <v>241</v>
      </c>
      <c r="F18" s="76"/>
      <c r="G18" s="186"/>
      <c r="H18" s="260">
        <v>1600</v>
      </c>
    </row>
    <row r="19" spans="1:8" ht="19.5" customHeight="1">
      <c r="A19" s="152"/>
      <c r="B19" s="35"/>
      <c r="C19" s="153"/>
      <c r="D19" s="102"/>
      <c r="E19" s="237" t="s">
        <v>168</v>
      </c>
      <c r="F19" s="76"/>
      <c r="G19" s="186"/>
      <c r="H19" s="260">
        <v>1950</v>
      </c>
    </row>
    <row r="20" spans="1:8" ht="19.5" customHeight="1">
      <c r="A20" s="44"/>
      <c r="B20" s="45"/>
      <c r="C20" s="46"/>
      <c r="D20" s="102"/>
      <c r="E20" s="237" t="s">
        <v>169</v>
      </c>
      <c r="F20" s="76"/>
      <c r="G20" s="186"/>
      <c r="H20" s="260">
        <v>1400</v>
      </c>
    </row>
    <row r="21" spans="1:8" ht="19.5" customHeight="1">
      <c r="A21" s="44"/>
      <c r="B21" s="45"/>
      <c r="C21" s="46"/>
      <c r="D21" s="102"/>
      <c r="E21" s="237" t="s">
        <v>170</v>
      </c>
      <c r="F21" s="76"/>
      <c r="G21" s="186"/>
      <c r="H21" s="260">
        <v>1000</v>
      </c>
    </row>
    <row r="22" spans="1:8" ht="19.5" customHeight="1">
      <c r="A22" s="44"/>
      <c r="B22" s="45"/>
      <c r="C22" s="46"/>
      <c r="D22" s="102"/>
      <c r="E22" s="237" t="s">
        <v>171</v>
      </c>
      <c r="F22" s="76"/>
      <c r="G22" s="186"/>
      <c r="H22" s="260">
        <v>1600</v>
      </c>
    </row>
    <row r="23" spans="1:8" ht="19.5" customHeight="1">
      <c r="A23" s="44"/>
      <c r="B23" s="45"/>
      <c r="C23" s="46"/>
      <c r="D23" s="102"/>
      <c r="E23" s="237" t="s">
        <v>232</v>
      </c>
      <c r="F23" s="76"/>
      <c r="G23" s="186"/>
      <c r="H23" s="260">
        <v>450</v>
      </c>
    </row>
    <row r="24" spans="1:8" ht="19.5" customHeight="1">
      <c r="A24" s="44"/>
      <c r="B24" s="45"/>
      <c r="C24" s="46"/>
      <c r="D24" s="102"/>
      <c r="E24" s="237" t="s">
        <v>242</v>
      </c>
      <c r="F24" s="76"/>
      <c r="G24" s="186"/>
      <c r="H24" s="260">
        <v>1550</v>
      </c>
    </row>
    <row r="25" spans="1:8" ht="19.5" customHeight="1">
      <c r="A25" s="44"/>
      <c r="B25" s="45"/>
      <c r="C25" s="46"/>
      <c r="D25" s="102"/>
      <c r="E25" s="237" t="s">
        <v>243</v>
      </c>
      <c r="F25" s="76"/>
      <c r="G25" s="186"/>
      <c r="H25" s="260">
        <v>2100</v>
      </c>
    </row>
    <row r="26" spans="1:8" ht="19.5" customHeight="1">
      <c r="A26" s="44"/>
      <c r="B26" s="45"/>
      <c r="C26" s="46"/>
      <c r="D26" s="102"/>
      <c r="E26" s="237" t="s">
        <v>233</v>
      </c>
      <c r="F26" s="76"/>
      <c r="G26" s="186"/>
      <c r="H26" s="260">
        <v>1200</v>
      </c>
    </row>
    <row r="27" spans="1:8" ht="19.5" customHeight="1">
      <c r="A27" s="44"/>
      <c r="B27" s="45"/>
      <c r="C27" s="46"/>
      <c r="D27" s="102"/>
      <c r="E27" s="237" t="s">
        <v>234</v>
      </c>
      <c r="F27" s="76"/>
      <c r="G27" s="186"/>
      <c r="H27" s="260">
        <v>700</v>
      </c>
    </row>
    <row r="28" spans="1:8" ht="19.5" customHeight="1">
      <c r="A28" s="44"/>
      <c r="B28" s="45"/>
      <c r="C28" s="46"/>
      <c r="D28" s="102"/>
      <c r="E28" s="237" t="s">
        <v>313</v>
      </c>
      <c r="F28" s="77"/>
      <c r="G28" s="187"/>
      <c r="H28" s="260">
        <v>1900</v>
      </c>
    </row>
    <row r="29" spans="1:8" ht="19.5" customHeight="1">
      <c r="A29" s="150"/>
      <c r="B29" s="47"/>
      <c r="C29" s="151"/>
      <c r="D29" s="102"/>
      <c r="E29" s="237" t="s">
        <v>277</v>
      </c>
      <c r="F29" s="77"/>
      <c r="G29" s="187"/>
      <c r="H29" s="260">
        <v>2350</v>
      </c>
    </row>
    <row r="30" spans="1:8" ht="19.5" customHeight="1">
      <c r="A30" s="44"/>
      <c r="B30" s="45"/>
      <c r="C30" s="46"/>
      <c r="D30" s="102"/>
      <c r="E30" s="237" t="s">
        <v>255</v>
      </c>
      <c r="F30" s="77"/>
      <c r="G30" s="187"/>
      <c r="H30" s="260">
        <v>550</v>
      </c>
    </row>
    <row r="31" spans="1:8" ht="19.5" customHeight="1">
      <c r="A31" s="44"/>
      <c r="B31" s="45"/>
      <c r="C31" s="46"/>
      <c r="D31" s="102"/>
      <c r="E31" s="237" t="s">
        <v>307</v>
      </c>
      <c r="F31" s="77"/>
      <c r="G31" s="187"/>
      <c r="H31" s="260">
        <v>350</v>
      </c>
    </row>
    <row r="32" spans="1:8" ht="19.5" customHeight="1">
      <c r="A32" s="44"/>
      <c r="B32" s="45"/>
      <c r="C32" s="46"/>
      <c r="D32" s="102"/>
      <c r="E32" s="237" t="s">
        <v>308</v>
      </c>
      <c r="F32" s="77"/>
      <c r="G32" s="187"/>
      <c r="H32" s="260">
        <v>600</v>
      </c>
    </row>
    <row r="33" spans="1:8" ht="19.5" customHeight="1">
      <c r="A33" s="44"/>
      <c r="B33" s="45"/>
      <c r="C33" s="46"/>
      <c r="D33" s="102"/>
      <c r="E33" s="237" t="s">
        <v>309</v>
      </c>
      <c r="F33" s="78"/>
      <c r="G33" s="188"/>
      <c r="H33" s="260">
        <v>550</v>
      </c>
    </row>
    <row r="34" spans="1:8" ht="19.5" customHeight="1">
      <c r="A34" s="44"/>
      <c r="B34" s="45"/>
      <c r="C34" s="46"/>
      <c r="D34" s="102"/>
      <c r="E34" s="237"/>
      <c r="F34" s="21"/>
      <c r="G34" s="42"/>
      <c r="H34" s="260"/>
    </row>
    <row r="35" spans="1:8" ht="19.5" customHeight="1">
      <c r="A35" s="44"/>
      <c r="B35" s="45"/>
      <c r="C35" s="46"/>
      <c r="D35" s="102"/>
      <c r="E35" s="237"/>
      <c r="F35" s="21"/>
      <c r="G35" s="42"/>
      <c r="H35" s="260"/>
    </row>
    <row r="36" spans="1:8" ht="19.5" customHeight="1">
      <c r="A36" s="44"/>
      <c r="B36" s="45"/>
      <c r="C36" s="46"/>
      <c r="D36" s="102"/>
      <c r="E36" s="237"/>
      <c r="F36" s="21"/>
      <c r="G36" s="42"/>
      <c r="H36" s="260"/>
    </row>
    <row r="37" spans="1:8" ht="19.5" customHeight="1">
      <c r="A37" s="44"/>
      <c r="B37" s="45"/>
      <c r="C37" s="46"/>
      <c r="D37" s="102"/>
      <c r="E37" s="237"/>
      <c r="F37" s="21"/>
      <c r="G37" s="42"/>
      <c r="H37" s="260"/>
    </row>
    <row r="38" spans="1:8" ht="19.5" customHeight="1">
      <c r="A38" s="44"/>
      <c r="B38" s="45"/>
      <c r="C38" s="46"/>
      <c r="D38" s="102"/>
      <c r="E38" s="237"/>
      <c r="F38" s="21"/>
      <c r="G38" s="42"/>
      <c r="H38" s="260"/>
    </row>
    <row r="39" spans="1:8" ht="19.5" customHeight="1">
      <c r="A39" s="44"/>
      <c r="B39" s="45"/>
      <c r="C39" s="46"/>
      <c r="D39" s="102"/>
      <c r="E39" s="237"/>
      <c r="F39" s="21"/>
      <c r="G39" s="42"/>
      <c r="H39" s="260"/>
    </row>
    <row r="40" spans="1:8" ht="19.5" customHeight="1">
      <c r="A40" s="44"/>
      <c r="B40" s="45"/>
      <c r="C40" s="46"/>
      <c r="D40" s="102"/>
      <c r="E40" s="237"/>
      <c r="F40" s="21"/>
      <c r="G40" s="42"/>
      <c r="H40" s="260"/>
    </row>
    <row r="41" spans="1:8" ht="19.5" customHeight="1">
      <c r="A41" s="44"/>
      <c r="B41" s="45"/>
      <c r="C41" s="46"/>
      <c r="D41" s="102"/>
      <c r="E41" s="237"/>
      <c r="F41" s="21"/>
      <c r="G41" s="42"/>
      <c r="H41" s="260"/>
    </row>
    <row r="42" spans="1:8" ht="19.5" customHeight="1">
      <c r="A42" s="44"/>
      <c r="B42" s="45"/>
      <c r="C42" s="46"/>
      <c r="D42" s="102"/>
      <c r="E42" s="237"/>
      <c r="F42" s="21"/>
      <c r="G42" s="42"/>
      <c r="H42" s="260"/>
    </row>
    <row r="43" spans="1:8" ht="19.5" customHeight="1">
      <c r="A43" s="44"/>
      <c r="B43" s="45"/>
      <c r="C43" s="46"/>
      <c r="D43" s="102"/>
      <c r="E43" s="237"/>
      <c r="F43" s="21"/>
      <c r="G43" s="42"/>
      <c r="H43" s="260"/>
    </row>
    <row r="44" spans="1:8" ht="19.5" customHeight="1">
      <c r="A44" s="44"/>
      <c r="B44" s="45"/>
      <c r="C44" s="46"/>
      <c r="D44" s="102"/>
      <c r="E44" s="237"/>
      <c r="F44" s="21"/>
      <c r="G44" s="42"/>
      <c r="H44" s="260"/>
    </row>
    <row r="45" spans="1:8" ht="19.5" customHeight="1">
      <c r="A45" s="44"/>
      <c r="B45" s="45"/>
      <c r="C45" s="46"/>
      <c r="D45" s="102"/>
      <c r="E45" s="237"/>
      <c r="F45" s="21"/>
      <c r="G45" s="42"/>
      <c r="H45" s="260"/>
    </row>
    <row r="46" spans="1:8" ht="19.5" customHeight="1">
      <c r="A46" s="44"/>
      <c r="B46" s="45"/>
      <c r="C46" s="46"/>
      <c r="D46" s="102"/>
      <c r="E46" s="237"/>
      <c r="F46" s="21"/>
      <c r="G46" s="42"/>
      <c r="H46" s="260"/>
    </row>
    <row r="47" spans="1:8" ht="19.5" customHeight="1">
      <c r="A47" s="178"/>
      <c r="B47" s="179"/>
      <c r="C47" s="180"/>
      <c r="D47" s="106"/>
      <c r="E47" s="241"/>
      <c r="F47" s="23"/>
      <c r="G47" s="43"/>
      <c r="H47" s="264"/>
    </row>
    <row r="48" spans="1:8" s="18" customFormat="1" ht="19.5" customHeight="1">
      <c r="A48" s="11"/>
      <c r="B48" s="12"/>
      <c r="C48" s="13"/>
      <c r="D48" s="104"/>
      <c r="E48" s="239" t="str">
        <f>CONCATENATE(FIXED(COUNTA(E5:E47),0,0),"　店")</f>
        <v>29　店</v>
      </c>
      <c r="F48" s="15">
        <f>SUM(F5:F47)</f>
        <v>0</v>
      </c>
      <c r="G48" s="15">
        <f>SUM(G5:G47)</f>
        <v>0</v>
      </c>
      <c r="H48" s="262">
        <f>SUM(H5:H47)</f>
        <v>47300</v>
      </c>
    </row>
    <row r="49" spans="1:8" s="18" customFormat="1" ht="19.5" customHeight="1">
      <c r="A49" s="273" t="s">
        <v>379</v>
      </c>
      <c r="B49" s="273"/>
      <c r="C49" s="273"/>
      <c r="D49" s="273"/>
      <c r="E49" s="4"/>
      <c r="F49" s="3"/>
      <c r="G49" s="3"/>
      <c r="H49" s="283" t="s">
        <v>15</v>
      </c>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5:H48">
      <formula1>F5</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54"/>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K24" sqref="K24"/>
    </sheetView>
  </sheetViews>
  <sheetFormatPr defaultColWidth="9.00390625" defaultRowHeight="13.5"/>
  <cols>
    <col min="1" max="1" width="10.625" style="1" customWidth="1"/>
    <col min="2" max="2" width="2.625" style="1" customWidth="1"/>
    <col min="3" max="3" width="10.625" style="1" customWidth="1"/>
    <col min="4" max="4" width="8.625" style="118" customWidth="1"/>
    <col min="5" max="5" width="20.625" style="5" customWidth="1"/>
    <col min="6" max="7" width="20.625" style="19" customWidth="1"/>
    <col min="8" max="8" width="20.625" style="1" customWidth="1"/>
    <col min="9" max="16384" width="9.00390625" style="6" customWidth="1"/>
  </cols>
  <sheetData>
    <row r="1" spans="1:8" s="126" customFormat="1" ht="39.75" customHeight="1">
      <c r="A1" s="395" t="s">
        <v>1</v>
      </c>
      <c r="B1" s="396"/>
      <c r="C1" s="397"/>
      <c r="D1" s="288" t="s">
        <v>46</v>
      </c>
      <c r="E1" s="383"/>
      <c r="F1" s="384"/>
      <c r="G1" s="289" t="s">
        <v>125</v>
      </c>
      <c r="H1" s="235"/>
    </row>
    <row r="2" spans="1:8" s="126" customFormat="1" ht="39.75" customHeight="1">
      <c r="A2" s="392"/>
      <c r="B2" s="393"/>
      <c r="C2" s="394"/>
      <c r="D2" s="288" t="s">
        <v>47</v>
      </c>
      <c r="E2" s="385"/>
      <c r="F2" s="386"/>
      <c r="G2" s="289" t="s">
        <v>17</v>
      </c>
      <c r="H2" s="271">
        <f>SUM(A6,A34)</f>
        <v>0</v>
      </c>
    </row>
    <row r="3" spans="4:8" s="126" customFormat="1" ht="24.75" customHeight="1">
      <c r="D3" s="127"/>
      <c r="E3" s="387"/>
      <c r="F3" s="387"/>
      <c r="G3" s="390"/>
      <c r="H3" s="400"/>
    </row>
    <row r="4" spans="1:8" s="145" customFormat="1" ht="19.5" customHeight="1">
      <c r="A4" s="388" t="s">
        <v>0</v>
      </c>
      <c r="B4" s="352"/>
      <c r="C4" s="389"/>
      <c r="D4" s="398" t="s">
        <v>48</v>
      </c>
      <c r="E4" s="399"/>
      <c r="F4" s="144" t="s">
        <v>51</v>
      </c>
      <c r="G4" s="270" t="s">
        <v>258</v>
      </c>
      <c r="H4" s="258" t="s">
        <v>49</v>
      </c>
    </row>
    <row r="5" spans="1:8" ht="19.5" customHeight="1">
      <c r="A5" s="50" t="s">
        <v>31</v>
      </c>
      <c r="B5" s="148"/>
      <c r="C5" s="149"/>
      <c r="D5" s="101"/>
      <c r="E5" s="236" t="s">
        <v>281</v>
      </c>
      <c r="F5" s="79"/>
      <c r="G5" s="191"/>
      <c r="H5" s="259">
        <v>2250</v>
      </c>
    </row>
    <row r="6" spans="1:8" ht="19.5" customHeight="1">
      <c r="A6" s="152">
        <f>SUM(G31)</f>
        <v>0</v>
      </c>
      <c r="B6" s="35" t="s">
        <v>25</v>
      </c>
      <c r="C6" s="153">
        <f>SUM(F31)</f>
        <v>0</v>
      </c>
      <c r="D6" s="102"/>
      <c r="E6" s="237" t="s">
        <v>190</v>
      </c>
      <c r="F6" s="80"/>
      <c r="G6" s="192"/>
      <c r="H6" s="260">
        <v>2050</v>
      </c>
    </row>
    <row r="7" spans="1:8" ht="19.5" customHeight="1">
      <c r="A7" s="54"/>
      <c r="B7" s="58"/>
      <c r="C7" s="55"/>
      <c r="D7" s="102"/>
      <c r="E7" s="237" t="s">
        <v>191</v>
      </c>
      <c r="F7" s="80"/>
      <c r="G7" s="192"/>
      <c r="H7" s="260">
        <v>2400</v>
      </c>
    </row>
    <row r="8" spans="1:8" ht="19.5" customHeight="1">
      <c r="A8" s="44"/>
      <c r="B8" s="45"/>
      <c r="C8" s="46"/>
      <c r="D8" s="102"/>
      <c r="E8" s="237" t="s">
        <v>192</v>
      </c>
      <c r="F8" s="80"/>
      <c r="G8" s="192"/>
      <c r="H8" s="260">
        <v>1450</v>
      </c>
    </row>
    <row r="9" spans="1:8" ht="19.5" customHeight="1">
      <c r="A9" s="44"/>
      <c r="B9" s="45"/>
      <c r="C9" s="46"/>
      <c r="D9" s="102"/>
      <c r="E9" s="237" t="s">
        <v>193</v>
      </c>
      <c r="F9" s="80"/>
      <c r="G9" s="192"/>
      <c r="H9" s="260">
        <v>2350</v>
      </c>
    </row>
    <row r="10" spans="1:8" ht="19.5" customHeight="1">
      <c r="A10" s="44"/>
      <c r="B10" s="45"/>
      <c r="C10" s="46"/>
      <c r="D10" s="102"/>
      <c r="E10" s="237" t="s">
        <v>282</v>
      </c>
      <c r="F10" s="80"/>
      <c r="G10" s="192"/>
      <c r="H10" s="260">
        <v>2050</v>
      </c>
    </row>
    <row r="11" spans="1:8" ht="19.5" customHeight="1">
      <c r="A11" s="44"/>
      <c r="B11" s="45"/>
      <c r="C11" s="46"/>
      <c r="D11" s="102"/>
      <c r="E11" s="237" t="s">
        <v>194</v>
      </c>
      <c r="F11" s="80"/>
      <c r="G11" s="192"/>
      <c r="H11" s="260">
        <v>1950</v>
      </c>
    </row>
    <row r="12" spans="1:8" ht="19.5" customHeight="1">
      <c r="A12" s="44"/>
      <c r="B12" s="45"/>
      <c r="C12" s="46"/>
      <c r="D12" s="102"/>
      <c r="E12" s="237" t="s">
        <v>195</v>
      </c>
      <c r="F12" s="80"/>
      <c r="G12" s="192"/>
      <c r="H12" s="260">
        <v>1600</v>
      </c>
    </row>
    <row r="13" spans="1:8" ht="19.5" customHeight="1">
      <c r="A13" s="44"/>
      <c r="B13" s="45"/>
      <c r="C13" s="46"/>
      <c r="D13" s="102"/>
      <c r="E13" s="237" t="s">
        <v>196</v>
      </c>
      <c r="F13" s="80"/>
      <c r="G13" s="192"/>
      <c r="H13" s="260">
        <v>1450</v>
      </c>
    </row>
    <row r="14" spans="1:8" ht="19.5" customHeight="1">
      <c r="A14" s="44"/>
      <c r="B14" s="45"/>
      <c r="C14" s="46"/>
      <c r="D14" s="102"/>
      <c r="E14" s="237" t="s">
        <v>228</v>
      </c>
      <c r="F14" s="80"/>
      <c r="G14" s="192"/>
      <c r="H14" s="260">
        <v>1300</v>
      </c>
    </row>
    <row r="15" spans="1:8" ht="19.5" customHeight="1">
      <c r="A15" s="44"/>
      <c r="B15" s="45"/>
      <c r="C15" s="46"/>
      <c r="D15" s="102"/>
      <c r="E15" s="237" t="s">
        <v>197</v>
      </c>
      <c r="F15" s="81"/>
      <c r="G15" s="193"/>
      <c r="H15" s="260">
        <v>3100</v>
      </c>
    </row>
    <row r="16" spans="1:8" ht="19.5" customHeight="1">
      <c r="A16" s="152"/>
      <c r="B16" s="35"/>
      <c r="C16" s="153"/>
      <c r="D16" s="102"/>
      <c r="E16" s="237" t="s">
        <v>301</v>
      </c>
      <c r="F16" s="9"/>
      <c r="G16" s="42"/>
      <c r="H16" s="260">
        <v>2800</v>
      </c>
    </row>
    <row r="17" spans="1:8" ht="19.5" customHeight="1">
      <c r="A17" s="197"/>
      <c r="B17" s="189"/>
      <c r="C17" s="190"/>
      <c r="D17" s="102"/>
      <c r="E17" s="237" t="s">
        <v>167</v>
      </c>
      <c r="F17" s="9"/>
      <c r="G17" s="42"/>
      <c r="H17" s="260">
        <v>950</v>
      </c>
    </row>
    <row r="18" spans="1:8" ht="19.5" customHeight="1">
      <c r="A18" s="197"/>
      <c r="B18" s="189"/>
      <c r="C18" s="190"/>
      <c r="D18" s="102"/>
      <c r="E18" s="237" t="s">
        <v>315</v>
      </c>
      <c r="F18" s="9"/>
      <c r="G18" s="42"/>
      <c r="H18" s="260">
        <v>1100</v>
      </c>
    </row>
    <row r="19" spans="1:8" ht="19.5" customHeight="1">
      <c r="A19" s="150"/>
      <c r="B19" s="47"/>
      <c r="C19" s="151"/>
      <c r="D19" s="102"/>
      <c r="E19" s="237"/>
      <c r="F19" s="9"/>
      <c r="G19" s="42"/>
      <c r="H19" s="260"/>
    </row>
    <row r="20" spans="1:8" ht="19.5" customHeight="1">
      <c r="A20" s="150"/>
      <c r="B20" s="47"/>
      <c r="C20" s="151"/>
      <c r="D20" s="102"/>
      <c r="E20" s="237"/>
      <c r="F20" s="9"/>
      <c r="G20" s="42"/>
      <c r="H20" s="260"/>
    </row>
    <row r="21" spans="1:8" ht="19.5" customHeight="1">
      <c r="A21" s="150"/>
      <c r="B21" s="47"/>
      <c r="C21" s="151"/>
      <c r="D21" s="102"/>
      <c r="E21" s="237"/>
      <c r="F21" s="9"/>
      <c r="G21" s="42"/>
      <c r="H21" s="260"/>
    </row>
    <row r="22" spans="1:8" ht="19.5" customHeight="1">
      <c r="A22" s="150"/>
      <c r="B22" s="47"/>
      <c r="C22" s="151"/>
      <c r="D22" s="102"/>
      <c r="E22" s="237"/>
      <c r="F22" s="9"/>
      <c r="G22" s="42"/>
      <c r="H22" s="260"/>
    </row>
    <row r="23" spans="1:8" ht="19.5" customHeight="1">
      <c r="A23" s="150"/>
      <c r="B23" s="47"/>
      <c r="C23" s="151"/>
      <c r="D23" s="102"/>
      <c r="E23" s="237"/>
      <c r="F23" s="9"/>
      <c r="G23" s="42"/>
      <c r="H23" s="260"/>
    </row>
    <row r="24" spans="1:8" ht="19.5" customHeight="1">
      <c r="A24" s="150"/>
      <c r="B24" s="47"/>
      <c r="C24" s="151"/>
      <c r="D24" s="102"/>
      <c r="E24" s="237"/>
      <c r="F24" s="9"/>
      <c r="G24" s="42"/>
      <c r="H24" s="260"/>
    </row>
    <row r="25" spans="1:8" ht="19.5" customHeight="1">
      <c r="A25" s="150"/>
      <c r="B25" s="47"/>
      <c r="C25" s="151"/>
      <c r="D25" s="102"/>
      <c r="E25" s="237"/>
      <c r="F25" s="9"/>
      <c r="G25" s="42"/>
      <c r="H25" s="260"/>
    </row>
    <row r="26" spans="1:8" ht="19.5" customHeight="1">
      <c r="A26" s="150"/>
      <c r="B26" s="47"/>
      <c r="C26" s="151"/>
      <c r="D26" s="102"/>
      <c r="E26" s="237"/>
      <c r="F26" s="9"/>
      <c r="G26" s="42"/>
      <c r="H26" s="260"/>
    </row>
    <row r="27" spans="1:8" ht="19.5" customHeight="1">
      <c r="A27" s="150"/>
      <c r="B27" s="47"/>
      <c r="C27" s="151"/>
      <c r="D27" s="102"/>
      <c r="E27" s="237"/>
      <c r="F27" s="9"/>
      <c r="G27" s="42"/>
      <c r="H27" s="260"/>
    </row>
    <row r="28" spans="1:8" ht="19.5" customHeight="1">
      <c r="A28" s="150"/>
      <c r="B28" s="47"/>
      <c r="C28" s="151"/>
      <c r="D28" s="102"/>
      <c r="E28" s="237"/>
      <c r="F28" s="9"/>
      <c r="G28" s="42"/>
      <c r="H28" s="260"/>
    </row>
    <row r="29" spans="1:8" ht="19.5" customHeight="1">
      <c r="A29" s="150"/>
      <c r="B29" s="47"/>
      <c r="C29" s="151"/>
      <c r="D29" s="102"/>
      <c r="E29" s="237"/>
      <c r="F29" s="9"/>
      <c r="G29" s="42"/>
      <c r="H29" s="260"/>
    </row>
    <row r="30" spans="1:8" ht="19.5" customHeight="1">
      <c r="A30" s="97"/>
      <c r="B30" s="198"/>
      <c r="C30" s="199"/>
      <c r="D30" s="106"/>
      <c r="E30" s="241"/>
      <c r="F30" s="17"/>
      <c r="G30" s="43"/>
      <c r="H30" s="264"/>
    </row>
    <row r="31" spans="1:8" s="18" customFormat="1" ht="19.5" customHeight="1">
      <c r="A31" s="11"/>
      <c r="B31" s="12"/>
      <c r="C31" s="13"/>
      <c r="D31" s="104"/>
      <c r="E31" s="239" t="str">
        <f>CONCATENATE(FIXED(COUNTA(E5:E30),0,0),"　店")</f>
        <v>14　店</v>
      </c>
      <c r="F31" s="14">
        <f>SUM(F5:F30)</f>
        <v>0</v>
      </c>
      <c r="G31" s="14">
        <f>SUM(G5:G30)</f>
        <v>0</v>
      </c>
      <c r="H31" s="262">
        <f>SUM(H5:H30)</f>
        <v>26800</v>
      </c>
    </row>
    <row r="32" spans="1:8" s="18" customFormat="1" ht="19.5" customHeight="1">
      <c r="A32" s="93"/>
      <c r="B32" s="195"/>
      <c r="C32" s="196"/>
      <c r="D32" s="103"/>
      <c r="E32" s="238"/>
      <c r="F32" s="10"/>
      <c r="G32" s="22"/>
      <c r="H32" s="261"/>
    </row>
    <row r="33" spans="1:8" ht="19.5" customHeight="1">
      <c r="A33" s="50" t="s">
        <v>32</v>
      </c>
      <c r="B33" s="200"/>
      <c r="C33" s="201"/>
      <c r="D33" s="101"/>
      <c r="E33" s="236" t="s">
        <v>280</v>
      </c>
      <c r="F33" s="7"/>
      <c r="G33" s="194"/>
      <c r="H33" s="259">
        <v>2300</v>
      </c>
    </row>
    <row r="34" spans="1:8" ht="19.5" customHeight="1">
      <c r="A34" s="152">
        <f>SUM(G48)</f>
        <v>0</v>
      </c>
      <c r="B34" s="35" t="s">
        <v>25</v>
      </c>
      <c r="C34" s="153">
        <f>SUM(F48)</f>
        <v>0</v>
      </c>
      <c r="D34" s="102"/>
      <c r="E34" s="237" t="s">
        <v>312</v>
      </c>
      <c r="F34" s="9"/>
      <c r="G34" s="42"/>
      <c r="H34" s="260">
        <v>2200</v>
      </c>
    </row>
    <row r="35" spans="1:8" ht="19.5" customHeight="1">
      <c r="A35" s="150"/>
      <c r="B35" s="47"/>
      <c r="C35" s="151"/>
      <c r="D35" s="102"/>
      <c r="E35" s="237" t="s">
        <v>229</v>
      </c>
      <c r="F35" s="9"/>
      <c r="G35" s="42"/>
      <c r="H35" s="260">
        <v>850</v>
      </c>
    </row>
    <row r="36" spans="1:8" ht="19.5" customHeight="1">
      <c r="A36" s="150"/>
      <c r="B36" s="47"/>
      <c r="C36" s="151"/>
      <c r="D36" s="111"/>
      <c r="E36" s="237" t="s">
        <v>230</v>
      </c>
      <c r="F36" s="9"/>
      <c r="G36" s="42"/>
      <c r="H36" s="260">
        <v>850</v>
      </c>
    </row>
    <row r="37" spans="1:8" ht="19.5" customHeight="1">
      <c r="A37" s="150"/>
      <c r="B37" s="47"/>
      <c r="C37" s="151"/>
      <c r="D37" s="111"/>
      <c r="E37" s="237" t="s">
        <v>231</v>
      </c>
      <c r="F37" s="9"/>
      <c r="G37" s="42"/>
      <c r="H37" s="260">
        <v>1200</v>
      </c>
    </row>
    <row r="38" spans="1:8" ht="19.5" customHeight="1">
      <c r="A38" s="150"/>
      <c r="B38" s="47"/>
      <c r="C38" s="151"/>
      <c r="D38" s="111"/>
      <c r="E38" s="237"/>
      <c r="F38" s="9"/>
      <c r="G38" s="42"/>
      <c r="H38" s="260"/>
    </row>
    <row r="39" spans="1:8" ht="19.5" customHeight="1">
      <c r="A39" s="150"/>
      <c r="B39" s="47"/>
      <c r="C39" s="151"/>
      <c r="D39" s="111"/>
      <c r="E39" s="237"/>
      <c r="F39" s="9"/>
      <c r="G39" s="42"/>
      <c r="H39" s="260"/>
    </row>
    <row r="40" spans="1:8" ht="19.5" customHeight="1">
      <c r="A40" s="150"/>
      <c r="B40" s="47"/>
      <c r="C40" s="151"/>
      <c r="D40" s="111"/>
      <c r="E40" s="237"/>
      <c r="F40" s="9"/>
      <c r="G40" s="42"/>
      <c r="H40" s="260"/>
    </row>
    <row r="41" spans="1:8" ht="19.5" customHeight="1">
      <c r="A41" s="150"/>
      <c r="B41" s="47"/>
      <c r="C41" s="151"/>
      <c r="D41" s="111"/>
      <c r="E41" s="237"/>
      <c r="F41" s="9"/>
      <c r="G41" s="42"/>
      <c r="H41" s="260"/>
    </row>
    <row r="42" spans="1:8" ht="19.5" customHeight="1">
      <c r="A42" s="150"/>
      <c r="B42" s="47"/>
      <c r="C42" s="151"/>
      <c r="D42" s="111"/>
      <c r="E42" s="237"/>
      <c r="F42" s="9"/>
      <c r="G42" s="42"/>
      <c r="H42" s="260"/>
    </row>
    <row r="43" spans="1:8" ht="19.5" customHeight="1">
      <c r="A43" s="150"/>
      <c r="B43" s="47"/>
      <c r="C43" s="151"/>
      <c r="D43" s="111"/>
      <c r="E43" s="237"/>
      <c r="F43" s="9"/>
      <c r="G43" s="42"/>
      <c r="H43" s="260"/>
    </row>
    <row r="44" spans="1:8" ht="19.5" customHeight="1">
      <c r="A44" s="150"/>
      <c r="B44" s="47"/>
      <c r="C44" s="151"/>
      <c r="D44" s="111"/>
      <c r="E44" s="237"/>
      <c r="F44" s="9"/>
      <c r="G44" s="42"/>
      <c r="H44" s="260"/>
    </row>
    <row r="45" spans="1:8" ht="19.5" customHeight="1">
      <c r="A45" s="150"/>
      <c r="B45" s="47"/>
      <c r="C45" s="151"/>
      <c r="D45" s="111"/>
      <c r="E45" s="237"/>
      <c r="F45" s="9"/>
      <c r="G45" s="42"/>
      <c r="H45" s="260"/>
    </row>
    <row r="46" spans="1:8" ht="19.5" customHeight="1">
      <c r="A46" s="150"/>
      <c r="B46" s="47"/>
      <c r="C46" s="151"/>
      <c r="D46" s="111"/>
      <c r="E46" s="237"/>
      <c r="F46" s="9"/>
      <c r="G46" s="42"/>
      <c r="H46" s="260"/>
    </row>
    <row r="47" spans="1:8" ht="19.5" customHeight="1">
      <c r="A47" s="97"/>
      <c r="B47" s="198"/>
      <c r="C47" s="199"/>
      <c r="D47" s="106"/>
      <c r="E47" s="241"/>
      <c r="F47" s="17"/>
      <c r="G47" s="43"/>
      <c r="H47" s="264"/>
    </row>
    <row r="48" spans="1:8" s="18" customFormat="1" ht="19.5" customHeight="1">
      <c r="A48" s="11"/>
      <c r="B48" s="12"/>
      <c r="C48" s="13"/>
      <c r="D48" s="104"/>
      <c r="E48" s="239" t="str">
        <f>CONCATENATE(FIXED(COUNTA(E33:E47),0,0),"　店")</f>
        <v>5　店</v>
      </c>
      <c r="F48" s="14">
        <f>SUM(F33:F47)</f>
        <v>0</v>
      </c>
      <c r="G48" s="14">
        <f>SUM(G33:G47)</f>
        <v>0</v>
      </c>
      <c r="H48" s="262">
        <f>SUM(H33:H47)</f>
        <v>7400</v>
      </c>
    </row>
    <row r="49" spans="1:8" s="18" customFormat="1" ht="19.5" customHeight="1">
      <c r="A49" s="273" t="s">
        <v>379</v>
      </c>
      <c r="B49" s="273"/>
      <c r="C49" s="273"/>
      <c r="D49" s="273"/>
      <c r="E49" s="4"/>
      <c r="F49" s="3"/>
      <c r="G49" s="3"/>
      <c r="H49" s="283" t="s">
        <v>15</v>
      </c>
    </row>
    <row r="50" ht="13.5">
      <c r="E50" s="249"/>
    </row>
    <row r="51" ht="13.5">
      <c r="E51" s="249"/>
    </row>
    <row r="52" ht="13.5">
      <c r="E52" s="249"/>
    </row>
    <row r="53" ht="13.5">
      <c r="E53" s="249"/>
    </row>
    <row r="54" ht="13.5">
      <c r="E54" s="249"/>
    </row>
  </sheetData>
  <sheetProtection password="CC7B"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2019-07-02T05:36:29Z</cp:lastPrinted>
  <dcterms:created xsi:type="dcterms:W3CDTF">2001-09-20T06:42:30Z</dcterms:created>
  <dcterms:modified xsi:type="dcterms:W3CDTF">2020-12-02T02:19:23Z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