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<sst xmlns="http://schemas.openxmlformats.org/spreadsheetml/2006/main" count="614" uniqueCount="486">
  <si>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</si>
  <si>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</si>
  <si>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</si>
  <si>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</si>
  <si>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</si>
  <si>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</si>
  <si>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</si>
  <si>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</si>
  <si>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</si>
  <si>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</si>
  <si>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</si>
  <si>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</si>
  <si>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</si>
  <si>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</si>
  <si>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</si>
  <si>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</si>
  <si>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</si>
  <si>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</si>
  <si>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</si>
  <si>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</si>
  <si>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</si>
  <si>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</si>
  <si>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</si>
  <si>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</si>
  <si>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</si>
  <si>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</si>
  <si>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</si>
  <si>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</si>
  <si>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</si>
  <si>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</si>
  <si>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</si>
  <si>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</si>
  <si>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</si>
  <si>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</si>
  <si>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</si>
  <si>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</si>
  <si>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</si>
  <si>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</si>
  <si>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</si>
  <si>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</si>
  <si>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</si>
  <si>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</si>
  <si>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</si>
  <si>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</si>
  <si>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</si>
  <si>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</si>
  <si>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</si>
  <si>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</si>
  <si>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</si>
  <si>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</si>
  <si>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</si>
  <si>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</si>
  <si>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</si>
  <si>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</si>
  <si>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</si>
  <si>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</si>
  <si>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</si>
  <si>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</si>
  <si>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</si>
  <si>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</si>
  <si>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</si>
  <si>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</si>
  <si>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</si>
  <si>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</si>
  <si>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</si>
  <si>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</si>
  <si>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</si>
  <si>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</si>
  <si>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</si>
  <si>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</si>
  <si>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240110Y01240</t>
  </si>
  <si>
    <t>240110Y01340</t>
  </si>
  <si>
    <t>240110Y01040</t>
  </si>
  <si>
    <t>240110Y01280</t>
  </si>
  <si>
    <t>240110Y01290</t>
  </si>
  <si>
    <t>240110Y01230</t>
  </si>
  <si>
    <t>240110Y01060</t>
  </si>
  <si>
    <t>240110Y01090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</si>
  <si>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</si>
  <si>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</si>
  <si>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</si>
  <si>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</si>
  <si>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</si>
  <si>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</si>
  <si>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</si>
  <si>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</si>
  <si>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</si>
  <si>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</si>
  <si>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</si>
  <si>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</si>
  <si>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</si>
  <si>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</si>
  <si>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</si>
  <si>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</si>
  <si>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</si>
  <si>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</si>
  <si>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</si>
  <si>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</si>
  <si>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</si>
  <si>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</si>
  <si>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</si>
  <si>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</si>
  <si>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</si>
  <si>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</si>
  <si>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</si>
  <si>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</si>
  <si>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</si>
  <si>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</si>
  <si>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</si>
  <si>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</si>
  <si>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</si>
  <si>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</si>
  <si>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</si>
  <si>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</si>
  <si>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</si>
  <si>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</si>
  <si>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</si>
  <si>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</si>
  <si>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</si>
  <si>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</si>
  <si>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</si>
  <si>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</si>
  <si>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</si>
  <si>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</si>
  <si>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</si>
  <si>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津(大光堂)</t>
  </si>
  <si>
    <t>津片田西M</t>
  </si>
  <si>
    <t>熊野</t>
  </si>
  <si>
    <t>伊賀上野I</t>
  </si>
  <si>
    <t>伊賀上野北部</t>
  </si>
  <si>
    <t>名張</t>
  </si>
  <si>
    <t>名張東部</t>
  </si>
  <si>
    <t>新宮</t>
  </si>
  <si>
    <t>津一身田S</t>
  </si>
  <si>
    <t>津高野尾S</t>
  </si>
  <si>
    <t>津安濃MS</t>
  </si>
  <si>
    <t>慥柄AMI</t>
  </si>
  <si>
    <t>東宮AMSI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</si>
  <si>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</si>
  <si>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</si>
  <si>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</si>
  <si>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</si>
  <si>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</si>
  <si>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</si>
  <si>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</si>
  <si>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</si>
  <si>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</si>
  <si>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</si>
  <si>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</si>
  <si>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</si>
  <si>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</si>
  <si>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</si>
  <si>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</si>
  <si>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</si>
  <si>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</si>
  <si>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</si>
  <si>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</si>
  <si>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四日市常磐NS</t>
  </si>
  <si>
    <t>四日市南部NS</t>
  </si>
  <si>
    <t>四日市笹川NS</t>
  </si>
  <si>
    <t>四日市波木NS</t>
  </si>
  <si>
    <t>田丸NI</t>
  </si>
  <si>
    <t>大山田団地NSI</t>
  </si>
  <si>
    <t>蓮花寺NSI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</si>
  <si>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</si>
  <si>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</si>
  <si>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</si>
  <si>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</si>
  <si>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</si>
  <si>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</si>
  <si>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</si>
  <si>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</si>
  <si>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</si>
  <si>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</si>
  <si>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</si>
  <si>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</si>
  <si>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</si>
  <si>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鈴鹿磯山NSI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</si>
  <si>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</si>
  <si>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</si>
  <si>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</si>
  <si>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</si>
  <si>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</si>
  <si>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</si>
  <si>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</si>
  <si>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</si>
  <si>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</si>
  <si>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</si>
  <si>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</si>
  <si>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</si>
  <si>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</si>
  <si>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</si>
  <si>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</si>
  <si>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</si>
  <si>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</si>
  <si>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</si>
  <si>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</si>
  <si>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</si>
  <si>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</si>
  <si>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</si>
  <si>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</si>
  <si>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</si>
  <si>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</si>
  <si>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</si>
  <si>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</si>
  <si>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</si>
  <si>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</si>
  <si>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</si>
  <si>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</si>
  <si>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</si>
  <si>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</si>
  <si>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</si>
  <si>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</si>
  <si>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</si>
  <si>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</si>
  <si>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</si>
  <si>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</si>
  <si>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</si>
  <si>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</si>
  <si>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</si>
  <si>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</si>
  <si>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</si>
  <si>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</si>
  <si>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</si>
  <si>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</si>
  <si>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</si>
  <si>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</si>
  <si>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</si>
  <si>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</si>
  <si>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</si>
  <si>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</si>
  <si>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</si>
  <si>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</si>
  <si>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</si>
  <si>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</si>
  <si>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Ｂ４</t>
  </si>
  <si>
    <t>Ｂ３</t>
  </si>
  <si>
    <t>Ｂ2</t>
  </si>
  <si>
    <t>Ｂ1</t>
  </si>
  <si>
    <t>折込料</t>
  </si>
  <si>
    <t>＠4.0</t>
  </si>
  <si>
    <t>＠6.0</t>
  </si>
  <si>
    <t>＠9.5</t>
  </si>
  <si>
    <t>＠15.5</t>
  </si>
  <si>
    <t>手配管理料</t>
  </si>
  <si>
    <t>＠0.10</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</si>
  <si>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</si>
  <si>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</si>
  <si>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</si>
  <si>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</si>
  <si>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</si>
  <si>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</si>
  <si>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</si>
  <si>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</si>
  <si>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</si>
  <si>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</si>
  <si>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</si>
  <si>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</si>
  <si>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</si>
  <si>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</si>
  <si>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</si>
  <si>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</si>
  <si>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</si>
  <si>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</si>
  <si>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</si>
  <si>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</si>
  <si>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</si>
  <si>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</si>
  <si>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</si>
  <si>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</si>
  <si>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</si>
  <si>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</si>
  <si>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</si>
  <si>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</si>
  <si>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</si>
  <si>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</si>
  <si>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</si>
  <si>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</si>
  <si>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</si>
  <si>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</si>
  <si>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</si>
  <si>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</si>
  <si>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</si>
  <si>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</si>
  <si>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</si>
  <si>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</si>
  <si>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</si>
  <si>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</si>
  <si>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</si>
  <si>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</si>
  <si>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</si>
  <si>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</si>
  <si>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</si>
  <si>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</si>
  <si>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木曽岬NＡＭSI</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</si>
  <si>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</si>
  <si>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</si>
  <si>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</si>
  <si>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</si>
  <si>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</si>
  <si>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</si>
  <si>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</si>
  <si>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</si>
  <si>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</si>
  <si>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</si>
  <si>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</si>
  <si>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</si>
  <si>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鵜川原NM</t>
  </si>
  <si>
    <t>鈴鹿栄NSI</t>
  </si>
  <si>
    <t>240120Y01010</t>
  </si>
  <si>
    <t>夕刊折込広告紙数表</t>
  </si>
  <si>
    <t>四日市桜NMI</t>
  </si>
  <si>
    <t>四日市あがたNMI</t>
  </si>
  <si>
    <t>藤原NAMYSI</t>
  </si>
  <si>
    <t>亀山南部NMSI</t>
  </si>
  <si>
    <t>津白塚MS</t>
  </si>
  <si>
    <t>津新町SI</t>
  </si>
  <si>
    <t>津西が丘</t>
  </si>
  <si>
    <t>津橋南SI</t>
  </si>
  <si>
    <t>津南が丘SI</t>
  </si>
  <si>
    <t>津　一志NS</t>
  </si>
  <si>
    <t>白山NAMSI</t>
  </si>
  <si>
    <t>家城NAMI</t>
  </si>
  <si>
    <t>伊勢竹原NAMYSI</t>
  </si>
  <si>
    <t>八知NAMYSI</t>
  </si>
  <si>
    <t>奥津NAMYSI</t>
  </si>
  <si>
    <t>津橋北M</t>
  </si>
  <si>
    <t>松阪中央NSI</t>
  </si>
  <si>
    <t>松阪まえのへたNSI</t>
  </si>
  <si>
    <t>飯高NAMSI</t>
  </si>
  <si>
    <t>伊勢中川NSI</t>
  </si>
  <si>
    <t>相可NAMSI</t>
  </si>
  <si>
    <t>明和NS</t>
  </si>
  <si>
    <t>わたらいNAMSI</t>
  </si>
  <si>
    <t>伊勢市東部NS</t>
  </si>
  <si>
    <t>桔梗ヶ丘・美旗</t>
  </si>
  <si>
    <t>新堂NAMSI</t>
  </si>
  <si>
    <t>鳥羽NAMSI</t>
  </si>
  <si>
    <t>鳥羽南部NAMSI</t>
  </si>
  <si>
    <t>三木里NAMSI</t>
  </si>
  <si>
    <t>賀田NAMSI</t>
  </si>
  <si>
    <t>鵜方NAMSI</t>
  </si>
  <si>
    <t>和具NAMSI</t>
  </si>
  <si>
    <t>船津NAMI</t>
  </si>
  <si>
    <t>相賀NAMSI</t>
  </si>
  <si>
    <t>240205Y01010</t>
  </si>
  <si>
    <t>240205Y01030</t>
  </si>
  <si>
    <t>240205Y01040</t>
  </si>
  <si>
    <t>240205Y01060</t>
  </si>
  <si>
    <t>240205Y01070</t>
  </si>
  <si>
    <t>240220Y01010</t>
  </si>
  <si>
    <t>240220Y01030</t>
  </si>
  <si>
    <t>240220Y01040</t>
  </si>
  <si>
    <t>240220Y01045</t>
  </si>
  <si>
    <t>240220Y01050</t>
  </si>
  <si>
    <t>240220Y01060</t>
  </si>
  <si>
    <t>240220Y01070</t>
  </si>
  <si>
    <t>240220Y01080</t>
  </si>
  <si>
    <t>240220Y01100</t>
  </si>
  <si>
    <t>240220Y01120</t>
  </si>
  <si>
    <t>240220Y01130</t>
  </si>
  <si>
    <t>240220Y01140</t>
  </si>
  <si>
    <t>240220Y01150</t>
  </si>
  <si>
    <t>240220Y01160</t>
  </si>
  <si>
    <t>240220Y01170</t>
  </si>
  <si>
    <t>240220Y01180</t>
  </si>
  <si>
    <t>240220Y01190</t>
  </si>
  <si>
    <t>240220Y01200</t>
  </si>
  <si>
    <t>240220Y01210</t>
  </si>
  <si>
    <t>240220Y01220</t>
  </si>
  <si>
    <t>240220Y01230</t>
  </si>
  <si>
    <t>240220Y01240</t>
  </si>
  <si>
    <t>240220Y01250</t>
  </si>
  <si>
    <t>240220Y01260</t>
  </si>
  <si>
    <t>240220Y01270</t>
  </si>
  <si>
    <t>240220Y01280</t>
  </si>
  <si>
    <t>240220Y01290</t>
  </si>
  <si>
    <t>240220Y01300</t>
  </si>
  <si>
    <t>240220Y01310</t>
  </si>
  <si>
    <t>240230Y01010</t>
  </si>
  <si>
    <t>240230Y01020</t>
  </si>
  <si>
    <t>240230Y01030</t>
  </si>
  <si>
    <t>240230Y01040</t>
  </si>
  <si>
    <t>240230Y01050</t>
  </si>
  <si>
    <t>240230Y01070</t>
  </si>
  <si>
    <t>240230Y01080</t>
  </si>
  <si>
    <t>240230Y01090</t>
  </si>
  <si>
    <t>240230Y01100</t>
  </si>
  <si>
    <t>240230Y01110</t>
  </si>
  <si>
    <t>240230Y01130</t>
  </si>
  <si>
    <t>240230Y01140</t>
  </si>
  <si>
    <t>240230Y01150</t>
  </si>
  <si>
    <t>240230Y01160</t>
  </si>
  <si>
    <t>240250Y01010</t>
  </si>
  <si>
    <t>240250Y01020</t>
  </si>
  <si>
    <t>240250Y01030</t>
  </si>
  <si>
    <t>240250Y01040</t>
  </si>
  <si>
    <t>240250Y01050</t>
  </si>
  <si>
    <t>240305Y01010</t>
  </si>
  <si>
    <t>240305Y01030</t>
  </si>
  <si>
    <t>240305Y01040</t>
  </si>
  <si>
    <t>240305Y01060</t>
  </si>
  <si>
    <t>240305Y01070</t>
  </si>
  <si>
    <t>240305Y01080</t>
  </si>
  <si>
    <t>240305Y01090</t>
  </si>
  <si>
    <t>240305Y01100</t>
  </si>
  <si>
    <t>240305Y01110</t>
  </si>
  <si>
    <t>240305Y01120</t>
  </si>
  <si>
    <t>240305Y01130</t>
  </si>
  <si>
    <t>240310Y01010</t>
  </si>
  <si>
    <t>240310Y01020</t>
  </si>
  <si>
    <t>240310Y01040</t>
  </si>
  <si>
    <t>240310Y01070</t>
  </si>
  <si>
    <t>240310Y02050</t>
  </si>
  <si>
    <t>240315Y01010</t>
  </si>
  <si>
    <t>240315Y01020</t>
  </si>
  <si>
    <t>240315Y01030</t>
  </si>
  <si>
    <t>240320Y01010</t>
  </si>
  <si>
    <t>240320Y01020</t>
  </si>
  <si>
    <t>240320Y01030</t>
  </si>
  <si>
    <t>240330Y01030</t>
  </si>
  <si>
    <t>240330Y01060</t>
  </si>
  <si>
    <t>240330Y01070</t>
  </si>
  <si>
    <t>240330Y01020</t>
  </si>
  <si>
    <t>240330Y01050</t>
  </si>
  <si>
    <t>240330Y02010</t>
  </si>
  <si>
    <t>240340Y01010</t>
  </si>
  <si>
    <t>240340Y01020</t>
  </si>
  <si>
    <t>240345Y01010</t>
  </si>
  <si>
    <t>240345Y01020</t>
  </si>
  <si>
    <t>240345Y01030</t>
  </si>
  <si>
    <t>240345Y01040</t>
  </si>
  <si>
    <t>240349Y01010</t>
  </si>
  <si>
    <t>240349Y01020</t>
  </si>
  <si>
    <t>240350Y01050</t>
  </si>
  <si>
    <t>240350Y01060</t>
  </si>
  <si>
    <t>240354Y01020</t>
  </si>
  <si>
    <t>240354Y01030</t>
  </si>
  <si>
    <t>240354Y01040</t>
  </si>
  <si>
    <t>240354Y01050</t>
  </si>
  <si>
    <t>240355Y01060</t>
  </si>
  <si>
    <t>240355Y01090</t>
  </si>
  <si>
    <t>240355Y01100</t>
  </si>
  <si>
    <t>240355Y01105</t>
  </si>
  <si>
    <t>240355Y01110</t>
  </si>
  <si>
    <t>240355Y01120</t>
  </si>
  <si>
    <t>240355Y01130</t>
  </si>
  <si>
    <t>240355Y01140</t>
  </si>
  <si>
    <t>240355Y01150</t>
  </si>
  <si>
    <t>240360Y01010</t>
  </si>
  <si>
    <t>240360Y01020</t>
  </si>
  <si>
    <t>240360Y01030</t>
  </si>
  <si>
    <t>240360Y01040</t>
  </si>
  <si>
    <t>240360Y01050</t>
  </si>
  <si>
    <t>240360Y01060</t>
  </si>
  <si>
    <t>240365Y01010</t>
  </si>
  <si>
    <t>240365Y01020</t>
  </si>
  <si>
    <t>240365Y01030</t>
  </si>
  <si>
    <t>240365Y01040</t>
  </si>
  <si>
    <t>依那古AMSI</t>
  </si>
  <si>
    <t>伊賀神戸AMSI</t>
  </si>
  <si>
    <t>島ヶ原AMSI</t>
  </si>
  <si>
    <t>阿山柘植AMSI</t>
  </si>
  <si>
    <t>伊賀山田AMSI</t>
  </si>
  <si>
    <t>青山町AMSI</t>
  </si>
  <si>
    <t>菰野NAMI</t>
  </si>
  <si>
    <t>津片田東MS</t>
  </si>
  <si>
    <t>鈴鹿旭が丘NMSI</t>
  </si>
  <si>
    <t>玉垣NMSI</t>
  </si>
  <si>
    <t>鈴鹿桜島NMSI</t>
  </si>
  <si>
    <t>いせ神戸北部NMSI</t>
  </si>
  <si>
    <t>いせ神戸南部NMSI</t>
  </si>
  <si>
    <t>鵜殿AMS</t>
  </si>
  <si>
    <t>井田AMS</t>
  </si>
  <si>
    <t>紀宝AMS</t>
  </si>
  <si>
    <t>上野口AMS</t>
  </si>
  <si>
    <t>紀伊長島NAMSI</t>
  </si>
  <si>
    <t>大紀町錦AMSI</t>
  </si>
  <si>
    <t>尾鷲NAMSI</t>
  </si>
  <si>
    <t>2023年前期</t>
  </si>
  <si>
    <t>阿下喜NAMSI</t>
  </si>
  <si>
    <t>鈴峰NMSI</t>
  </si>
  <si>
    <t>御浜・熊野南部AMSI</t>
  </si>
  <si>
    <t>引本AI</t>
  </si>
  <si>
    <t>2023年前期（1月1日以降）</t>
  </si>
  <si>
    <t>2023年前期（1月1日以降）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</si>
</sst>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8">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53" fillId="0" borderId="36" xfId="49" applyNumberFormat="1" applyFont="1" applyBorder="1" applyAlignment="1" applyProtection="1">
      <alignment horizontal="left" vertical="center" shrinkToFit="1"/>
      <protection/>
    </xf>
    <xf numFmtId="0" fontId="53" fillId="0" borderId="32" xfId="49" applyNumberFormat="1" applyFont="1" applyBorder="1" applyAlignment="1" applyProtection="1">
      <alignment horizontal="left" vertical="center" shrinkToFit="1"/>
      <protection/>
    </xf>
    <xf numFmtId="190" fontId="4" fillId="0" borderId="40" xfId="49" applyNumberFormat="1" applyFont="1" applyFill="1" applyBorder="1" applyAlignment="1" applyProtection="1">
      <alignment horizontal="right" vertical="center"/>
      <protection/>
    </xf>
    <xf numFmtId="190" fontId="4" fillId="0" borderId="18" xfId="49" applyNumberFormat="1" applyFont="1" applyFill="1" applyBorder="1" applyAlignment="1" applyProtection="1">
      <alignment vertical="center" shrinkToFit="1"/>
      <protection/>
    </xf>
    <xf numFmtId="190" fontId="4" fillId="0" borderId="15" xfId="49" applyNumberFormat="1" applyFont="1" applyFill="1" applyBorder="1" applyAlignment="1" applyProtection="1">
      <alignment vertical="center" shrinkToFit="1"/>
      <protection/>
    </xf>
    <xf numFmtId="190" fontId="4" fillId="0" borderId="30" xfId="49" applyNumberFormat="1" applyFont="1" applyFill="1" applyBorder="1" applyAlignment="1" applyProtection="1">
      <alignment horizontal="right" vertical="center"/>
      <protection/>
    </xf>
    <xf numFmtId="190" fontId="4" fillId="0" borderId="11" xfId="49" applyNumberFormat="1" applyFont="1" applyFill="1" applyBorder="1" applyAlignment="1" applyProtection="1">
      <alignment horizontal="right" vertical="center"/>
      <protection/>
    </xf>
    <xf numFmtId="190" fontId="53" fillId="0" borderId="21" xfId="49" applyNumberFormat="1" applyFont="1" applyFill="1" applyBorder="1" applyAlignment="1" applyProtection="1">
      <alignment horizontal="right" vertical="center"/>
      <protection/>
    </xf>
    <xf numFmtId="190" fontId="53" fillId="0" borderId="22" xfId="49" applyNumberFormat="1" applyFont="1" applyFill="1" applyBorder="1" applyAlignment="1" applyProtection="1">
      <alignment horizontal="right" vertical="center"/>
      <protection/>
    </xf>
    <xf numFmtId="190" fontId="53" fillId="0" borderId="24" xfId="49" applyNumberFormat="1" applyFont="1" applyFill="1" applyBorder="1" applyAlignment="1" applyProtection="1">
      <alignment horizontal="right" vertical="center"/>
      <protection/>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0" fontId="4" fillId="0" borderId="22"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190" fontId="4" fillId="0" borderId="21" xfId="49" applyNumberFormat="1" applyFont="1" applyFill="1" applyBorder="1" applyAlignment="1" applyProtection="1">
      <alignment horizontal="right" vertical="center"/>
      <protection/>
    </xf>
    <xf numFmtId="0" fontId="0" fillId="0" borderId="49" xfId="0" applyBorder="1" applyAlignment="1" applyProtection="1">
      <alignment vertical="center"/>
      <protection/>
    </xf>
    <xf numFmtId="0" fontId="0" fillId="0" borderId="54" xfId="0" applyBorder="1" applyAlignment="1" applyProtection="1">
      <alignment vertical="center"/>
      <protection/>
    </xf>
    <xf numFmtId="0" fontId="0" fillId="0" borderId="56" xfId="0" applyBorder="1" applyAlignment="1" applyProtection="1">
      <alignment vertical="center"/>
      <protection/>
    </xf>
    <xf numFmtId="190" fontId="4" fillId="0" borderId="18" xfId="49" applyNumberFormat="1" applyFont="1" applyFill="1" applyBorder="1" applyAlignment="1" applyProtection="1">
      <alignment vertical="center" shrinkToFit="1"/>
      <protection/>
    </xf>
    <xf numFmtId="0" fontId="0" fillId="0" borderId="48" xfId="0" applyBorder="1" applyAlignment="1" applyProtection="1">
      <alignment vertical="center"/>
      <protection/>
    </xf>
    <xf numFmtId="0" fontId="0" fillId="0" borderId="71" xfId="0" applyBorder="1" applyAlignment="1" applyProtection="1">
      <alignment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2">
      <selection activeCell="A2" sqref="A2"/>
    </sheetView>
  </sheetViews>
  <sheetFormatPr defaultColWidth="9.00390625" defaultRowHeight="13.5"/>
  <sheetData>
    <row r="23" ht="38.25">
      <c r="A23" s="325" t="s">
        <v>479</v>
      </c>
    </row>
    <row r="24" ht="47.25">
      <c r="A24" s="326" t="s">
        <v>310</v>
      </c>
    </row>
    <row r="25" ht="13.5" customHeight="1">
      <c r="A25" s="327"/>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SUM(A6,A34)</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50" t="s">
        <v>31</v>
      </c>
      <c r="B5" s="140"/>
      <c r="C5" s="141"/>
      <c r="D5" s="93" t="s">
        <v>379</v>
      </c>
      <c r="E5" s="228" t="s">
        <v>327</v>
      </c>
      <c r="F5" s="71">
        <v>0</v>
      </c>
      <c r="G5" s="183"/>
      <c r="H5" s="251">
        <v>2050</v>
      </c>
    </row>
    <row r="6" spans="1:8" ht="19.5" customHeight="1">
      <c r="A6" s="144">
        <f>SUM(G31)</f>
        <v>0</v>
      </c>
      <c r="B6" s="35" t="s">
        <v>25</v>
      </c>
      <c r="C6" s="145">
        <f>SUM(F31)</f>
        <v>0</v>
      </c>
      <c r="D6" s="94" t="s">
        <v>382</v>
      </c>
      <c r="E6" s="229" t="s">
        <v>166</v>
      </c>
      <c r="F6" s="72">
        <v>0</v>
      </c>
      <c r="G6" s="184"/>
      <c r="H6" s="252">
        <v>1800</v>
      </c>
    </row>
    <row r="7" spans="1:8" ht="19.5" customHeight="1">
      <c r="A7" s="54"/>
      <c r="B7" s="58"/>
      <c r="C7" s="55"/>
      <c r="D7" s="94" t="s">
        <v>387</v>
      </c>
      <c r="E7" s="229" t="s">
        <v>167</v>
      </c>
      <c r="F7" s="72">
        <v>0</v>
      </c>
      <c r="G7" s="184"/>
      <c r="H7" s="252">
        <v>1550</v>
      </c>
    </row>
    <row r="8" spans="1:8" ht="19.5" customHeight="1">
      <c r="A8" s="44"/>
      <c r="B8" s="45"/>
      <c r="C8" s="46"/>
      <c r="D8" s="94" t="s">
        <v>385</v>
      </c>
      <c r="E8" s="229" t="s">
        <v>168</v>
      </c>
      <c r="F8" s="72">
        <v>0</v>
      </c>
      <c r="G8" s="184"/>
      <c r="H8" s="252">
        <v>1200</v>
      </c>
    </row>
    <row r="9" spans="1:8" ht="19.5" customHeight="1">
      <c r="A9" s="44"/>
      <c r="B9" s="45"/>
      <c r="C9" s="46"/>
      <c r="D9" s="94" t="s">
        <v>384</v>
      </c>
      <c r="E9" s="229" t="s">
        <v>169</v>
      </c>
      <c r="F9" s="72">
        <v>0</v>
      </c>
      <c r="G9" s="184"/>
      <c r="H9" s="252">
        <v>2000</v>
      </c>
    </row>
    <row r="10" spans="1:8" ht="19.5" customHeight="1">
      <c r="A10" s="44"/>
      <c r="B10" s="45"/>
      <c r="C10" s="46"/>
      <c r="D10" s="94" t="s">
        <v>381</v>
      </c>
      <c r="E10" s="229" t="s">
        <v>328</v>
      </c>
      <c r="F10" s="72">
        <v>0</v>
      </c>
      <c r="G10" s="184"/>
      <c r="H10" s="252">
        <v>1800</v>
      </c>
    </row>
    <row r="11" spans="1:8" ht="19.5" customHeight="1">
      <c r="A11" s="44"/>
      <c r="B11" s="45"/>
      <c r="C11" s="46"/>
      <c r="D11" s="94" t="s">
        <v>386</v>
      </c>
      <c r="E11" s="229" t="s">
        <v>170</v>
      </c>
      <c r="F11" s="72">
        <v>0</v>
      </c>
      <c r="G11" s="184"/>
      <c r="H11" s="252">
        <v>1700</v>
      </c>
    </row>
    <row r="12" spans="1:8" ht="19.5" customHeight="1">
      <c r="A12" s="44"/>
      <c r="B12" s="45"/>
      <c r="C12" s="46"/>
      <c r="D12" s="94" t="s">
        <v>388</v>
      </c>
      <c r="E12" s="229" t="s">
        <v>171</v>
      </c>
      <c r="F12" s="72">
        <v>0</v>
      </c>
      <c r="G12" s="184"/>
      <c r="H12" s="252">
        <v>1400</v>
      </c>
    </row>
    <row r="13" spans="1:8" ht="19.5" customHeight="1">
      <c r="A13" s="44"/>
      <c r="B13" s="45"/>
      <c r="C13" s="46"/>
      <c r="D13" s="94" t="s">
        <v>380</v>
      </c>
      <c r="E13" s="229" t="s">
        <v>172</v>
      </c>
      <c r="F13" s="72">
        <v>0</v>
      </c>
      <c r="G13" s="184"/>
      <c r="H13" s="252">
        <v>1350</v>
      </c>
    </row>
    <row r="14" spans="1:8" ht="19.5" customHeight="1">
      <c r="A14" s="44"/>
      <c r="B14" s="45"/>
      <c r="C14" s="46"/>
      <c r="D14" s="94" t="s">
        <v>383</v>
      </c>
      <c r="E14" s="229" t="s">
        <v>198</v>
      </c>
      <c r="F14" s="72">
        <v>0</v>
      </c>
      <c r="G14" s="184"/>
      <c r="H14" s="252">
        <v>1300</v>
      </c>
    </row>
    <row r="15" spans="1:8" ht="19.5" customHeight="1">
      <c r="A15" s="44"/>
      <c r="B15" s="45"/>
      <c r="C15" s="46"/>
      <c r="D15" s="94" t="s">
        <v>389</v>
      </c>
      <c r="E15" s="229" t="s">
        <v>173</v>
      </c>
      <c r="F15" s="73">
        <v>0</v>
      </c>
      <c r="G15" s="185"/>
      <c r="H15" s="252">
        <v>2700</v>
      </c>
    </row>
    <row r="16" spans="1:8" ht="19.5" customHeight="1">
      <c r="A16" s="144"/>
      <c r="B16" s="35"/>
      <c r="C16" s="145"/>
      <c r="D16" s="94" t="s">
        <v>392</v>
      </c>
      <c r="E16" s="229" t="s">
        <v>330</v>
      </c>
      <c r="F16" s="9">
        <v>0</v>
      </c>
      <c r="G16" s="42"/>
      <c r="H16" s="252">
        <v>2450</v>
      </c>
    </row>
    <row r="17" spans="1:8" ht="19.5" customHeight="1">
      <c r="A17" s="189"/>
      <c r="B17" s="181"/>
      <c r="C17" s="182"/>
      <c r="D17" s="94" t="s">
        <v>390</v>
      </c>
      <c r="E17" s="229" t="s">
        <v>150</v>
      </c>
      <c r="F17" s="9">
        <v>0</v>
      </c>
      <c r="G17" s="42"/>
      <c r="H17" s="252">
        <v>850</v>
      </c>
    </row>
    <row r="18" spans="1:8" ht="19.5" customHeight="1">
      <c r="A18" s="189"/>
      <c r="B18" s="181"/>
      <c r="C18" s="182"/>
      <c r="D18" s="94" t="s">
        <v>391</v>
      </c>
      <c r="E18" s="229" t="s">
        <v>329</v>
      </c>
      <c r="F18" s="9">
        <v>0</v>
      </c>
      <c r="G18" s="42"/>
      <c r="H18" s="252">
        <v>1050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23200</v>
      </c>
    </row>
    <row r="32" spans="1:8" s="18" customFormat="1" ht="19.5" customHeight="1">
      <c r="A32" s="85"/>
      <c r="B32" s="187"/>
      <c r="C32" s="188"/>
      <c r="D32" s="95"/>
      <c r="E32" s="230"/>
      <c r="F32" s="10"/>
      <c r="G32" s="22"/>
      <c r="H32" s="253"/>
    </row>
    <row r="33" spans="1:8" ht="19.5" customHeight="1">
      <c r="A33" s="50" t="s">
        <v>32</v>
      </c>
      <c r="B33" s="192"/>
      <c r="C33" s="193"/>
      <c r="D33" s="93" t="s">
        <v>393</v>
      </c>
      <c r="E33" s="228" t="s">
        <v>331</v>
      </c>
      <c r="F33" s="7">
        <v>0</v>
      </c>
      <c r="G33" s="186"/>
      <c r="H33" s="251">
        <v>1850</v>
      </c>
    </row>
    <row r="34" spans="1:8" ht="19.5" customHeight="1">
      <c r="A34" s="144">
        <f>SUM(G48)</f>
        <v>0</v>
      </c>
      <c r="B34" s="35" t="s">
        <v>25</v>
      </c>
      <c r="C34" s="145">
        <f>SUM(F48)</f>
        <v>0</v>
      </c>
      <c r="D34" s="94" t="s">
        <v>396</v>
      </c>
      <c r="E34" s="229" t="s">
        <v>332</v>
      </c>
      <c r="F34" s="9">
        <v>0</v>
      </c>
      <c r="G34" s="42"/>
      <c r="H34" s="252">
        <v>2000</v>
      </c>
    </row>
    <row r="35" spans="1:8" ht="19.5" customHeight="1">
      <c r="A35" s="142"/>
      <c r="B35" s="47"/>
      <c r="C35" s="143"/>
      <c r="D35" s="94" t="s">
        <v>394</v>
      </c>
      <c r="E35" s="229" t="s">
        <v>199</v>
      </c>
      <c r="F35" s="9">
        <v>0</v>
      </c>
      <c r="G35" s="42"/>
      <c r="H35" s="252">
        <v>800</v>
      </c>
    </row>
    <row r="36" spans="1:8" ht="19.5" customHeight="1">
      <c r="A36" s="142"/>
      <c r="B36" s="47"/>
      <c r="C36" s="143"/>
      <c r="D36" s="103" t="s">
        <v>395</v>
      </c>
      <c r="E36" s="229" t="s">
        <v>200</v>
      </c>
      <c r="F36" s="9">
        <v>0</v>
      </c>
      <c r="G36" s="42"/>
      <c r="H36" s="252">
        <v>700</v>
      </c>
    </row>
    <row r="37" spans="1:8" ht="19.5" customHeight="1">
      <c r="A37" s="142"/>
      <c r="B37" s="47"/>
      <c r="C37" s="143"/>
      <c r="D37" s="103" t="s">
        <v>397</v>
      </c>
      <c r="E37" s="229" t="s">
        <v>201</v>
      </c>
      <c r="F37" s="9">
        <v>0</v>
      </c>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6550</v>
      </c>
    </row>
    <row r="49" spans="1:8" s="18" customFormat="1" ht="19.5" customHeight="1">
      <c r="A49" s="265" t="s">
        <v>485</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SUM(A6,A29)</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50" t="s">
        <v>33</v>
      </c>
      <c r="B5" s="192"/>
      <c r="C5" s="193"/>
      <c r="D5" s="93" t="s">
        <v>398</v>
      </c>
      <c r="E5" s="228" t="s">
        <v>144</v>
      </c>
      <c r="F5" s="74">
        <v>0</v>
      </c>
      <c r="G5" s="196"/>
      <c r="H5" s="251">
        <v>1900</v>
      </c>
    </row>
    <row r="6" spans="1:8" ht="19.5" customHeight="1">
      <c r="A6" s="144">
        <f>SUM(G26)</f>
        <v>0</v>
      </c>
      <c r="B6" s="35" t="s">
        <v>20</v>
      </c>
      <c r="C6" s="145">
        <f>SUM(F26)</f>
        <v>0</v>
      </c>
      <c r="D6" s="94" t="s">
        <v>399</v>
      </c>
      <c r="E6" s="229" t="s">
        <v>145</v>
      </c>
      <c r="F6" s="75">
        <v>0</v>
      </c>
      <c r="G6" s="197"/>
      <c r="H6" s="252">
        <v>1800</v>
      </c>
    </row>
    <row r="7" spans="1:8" ht="19.5" customHeight="1">
      <c r="A7" s="142"/>
      <c r="B7" s="47"/>
      <c r="C7" s="143"/>
      <c r="D7" s="94" t="s">
        <v>400</v>
      </c>
      <c r="E7" s="229" t="s">
        <v>146</v>
      </c>
      <c r="F7" s="75">
        <v>0</v>
      </c>
      <c r="G7" s="197"/>
      <c r="H7" s="252">
        <v>1950</v>
      </c>
    </row>
    <row r="8" spans="1:8" ht="19.5" customHeight="1">
      <c r="A8" s="142"/>
      <c r="B8" s="47"/>
      <c r="C8" s="143"/>
      <c r="D8" s="94" t="s">
        <v>403</v>
      </c>
      <c r="E8" s="229" t="s">
        <v>147</v>
      </c>
      <c r="F8" s="75">
        <v>0</v>
      </c>
      <c r="G8" s="197"/>
      <c r="H8" s="252">
        <v>1600</v>
      </c>
    </row>
    <row r="9" spans="1:8" ht="19.5" customHeight="1">
      <c r="A9" s="142"/>
      <c r="B9" s="47"/>
      <c r="C9" s="143"/>
      <c r="D9" s="94" t="s">
        <v>401</v>
      </c>
      <c r="E9" s="229" t="s">
        <v>148</v>
      </c>
      <c r="F9" s="75">
        <v>0</v>
      </c>
      <c r="G9" s="197"/>
      <c r="H9" s="252">
        <v>1700</v>
      </c>
    </row>
    <row r="10" spans="1:8" ht="19.5" customHeight="1">
      <c r="A10" s="142"/>
      <c r="B10" s="47"/>
      <c r="C10" s="143"/>
      <c r="D10" s="94" t="s">
        <v>402</v>
      </c>
      <c r="E10" s="229" t="s">
        <v>149</v>
      </c>
      <c r="F10" s="75">
        <v>0</v>
      </c>
      <c r="G10" s="197"/>
      <c r="H10" s="252">
        <v>2500</v>
      </c>
    </row>
    <row r="11" spans="1:8" ht="19.5" customHeight="1">
      <c r="A11" s="142"/>
      <c r="B11" s="47"/>
      <c r="C11" s="143"/>
      <c r="D11" s="94" t="s">
        <v>406</v>
      </c>
      <c r="E11" s="229" t="s">
        <v>164</v>
      </c>
      <c r="F11" s="75">
        <v>0</v>
      </c>
      <c r="G11" s="197"/>
      <c r="H11" s="252">
        <v>3000</v>
      </c>
    </row>
    <row r="12" spans="1:8" ht="19.5" customHeight="1">
      <c r="A12" s="142"/>
      <c r="B12" s="47"/>
      <c r="C12" s="143"/>
      <c r="D12" s="94" t="s">
        <v>408</v>
      </c>
      <c r="E12" s="229" t="s">
        <v>334</v>
      </c>
      <c r="F12" s="75">
        <v>0</v>
      </c>
      <c r="G12" s="197"/>
      <c r="H12" s="252">
        <v>1500</v>
      </c>
    </row>
    <row r="13" spans="1:8" ht="19.5" customHeight="1">
      <c r="A13" s="142"/>
      <c r="B13" s="47"/>
      <c r="C13" s="143"/>
      <c r="D13" s="94" t="s">
        <v>404</v>
      </c>
      <c r="E13" s="229" t="s">
        <v>165</v>
      </c>
      <c r="F13" s="9">
        <v>0</v>
      </c>
      <c r="G13" s="42"/>
      <c r="H13" s="252">
        <v>2450</v>
      </c>
    </row>
    <row r="14" spans="1:8" ht="19.5" customHeight="1">
      <c r="A14" s="144"/>
      <c r="B14" s="35"/>
      <c r="C14" s="145"/>
      <c r="D14" s="94" t="s">
        <v>405</v>
      </c>
      <c r="E14" s="229" t="s">
        <v>161</v>
      </c>
      <c r="F14" s="9">
        <v>0</v>
      </c>
      <c r="G14" s="42"/>
      <c r="H14" s="252">
        <v>2550</v>
      </c>
    </row>
    <row r="15" spans="1:8" ht="19.5" customHeight="1">
      <c r="A15" s="144"/>
      <c r="B15" s="35"/>
      <c r="C15" s="145"/>
      <c r="D15" s="94" t="s">
        <v>407</v>
      </c>
      <c r="E15" s="229" t="s">
        <v>333</v>
      </c>
      <c r="F15" s="9">
        <v>0</v>
      </c>
      <c r="G15" s="42"/>
      <c r="H15" s="252">
        <v>1950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22900</v>
      </c>
      <c r="L26" s="6"/>
    </row>
    <row r="27" spans="1:12" s="18" customFormat="1" ht="19.5" customHeight="1">
      <c r="A27" s="44"/>
      <c r="B27" s="45"/>
      <c r="C27" s="46"/>
      <c r="D27" s="94"/>
      <c r="E27" s="229"/>
      <c r="F27" s="9"/>
      <c r="G27" s="21"/>
      <c r="H27" s="252"/>
      <c r="L27" s="6"/>
    </row>
    <row r="28" spans="1:8" ht="19.5" customHeight="1">
      <c r="A28" s="200" t="s">
        <v>34</v>
      </c>
      <c r="B28" s="201"/>
      <c r="C28" s="201"/>
      <c r="D28" s="109" t="s">
        <v>436</v>
      </c>
      <c r="E28" s="228" t="s">
        <v>190</v>
      </c>
      <c r="F28" s="76">
        <v>0</v>
      </c>
      <c r="G28" s="198"/>
      <c r="H28" s="251">
        <v>400</v>
      </c>
    </row>
    <row r="29" spans="1:8" ht="19.5" customHeight="1">
      <c r="A29" s="273">
        <f>SUM(G48)</f>
        <v>0</v>
      </c>
      <c r="B29" s="56" t="s">
        <v>20</v>
      </c>
      <c r="C29" s="274">
        <f>SUM(F48)</f>
        <v>0</v>
      </c>
      <c r="D29" s="103" t="s">
        <v>437</v>
      </c>
      <c r="E29" s="229" t="s">
        <v>219</v>
      </c>
      <c r="F29" s="77">
        <v>0</v>
      </c>
      <c r="G29" s="199"/>
      <c r="H29" s="252">
        <v>200</v>
      </c>
    </row>
    <row r="30" spans="1:8" ht="19.5" customHeight="1">
      <c r="A30" s="202"/>
      <c r="B30" s="56"/>
      <c r="C30" s="56"/>
      <c r="D30" s="103" t="s">
        <v>438</v>
      </c>
      <c r="E30" s="229" t="s">
        <v>191</v>
      </c>
      <c r="F30" s="77">
        <v>0</v>
      </c>
      <c r="G30" s="199"/>
      <c r="H30" s="252">
        <v>300</v>
      </c>
    </row>
    <row r="31" spans="1:8" ht="19.5" customHeight="1">
      <c r="A31" s="202"/>
      <c r="B31" s="56"/>
      <c r="C31" s="56"/>
      <c r="D31" s="103" t="s">
        <v>439</v>
      </c>
      <c r="E31" s="229" t="s">
        <v>192</v>
      </c>
      <c r="F31" s="77">
        <v>0</v>
      </c>
      <c r="G31" s="199"/>
      <c r="H31" s="252">
        <v>450</v>
      </c>
    </row>
    <row r="32" spans="1:8" ht="19.5" customHeight="1">
      <c r="A32" s="202"/>
      <c r="B32" s="56"/>
      <c r="C32" s="56"/>
      <c r="D32" s="103" t="s">
        <v>440</v>
      </c>
      <c r="E32" s="229" t="s">
        <v>477</v>
      </c>
      <c r="F32" s="77">
        <v>0</v>
      </c>
      <c r="G32" s="199"/>
      <c r="H32" s="252">
        <v>350</v>
      </c>
    </row>
    <row r="33" spans="1:8" ht="19.5" customHeight="1">
      <c r="A33" s="144"/>
      <c r="B33" s="35"/>
      <c r="C33" s="35"/>
      <c r="D33" s="94" t="s">
        <v>441</v>
      </c>
      <c r="E33" s="229" t="s">
        <v>193</v>
      </c>
      <c r="F33" s="77">
        <v>0</v>
      </c>
      <c r="G33" s="199"/>
      <c r="H33" s="252">
        <v>350</v>
      </c>
    </row>
    <row r="34" spans="1:8" ht="19.5" customHeight="1">
      <c r="A34" s="144"/>
      <c r="B34" s="35"/>
      <c r="C34" s="35"/>
      <c r="D34" s="94" t="s">
        <v>443</v>
      </c>
      <c r="E34" s="229" t="s">
        <v>136</v>
      </c>
      <c r="F34" s="77">
        <v>0</v>
      </c>
      <c r="G34" s="199"/>
      <c r="H34" s="252">
        <v>100</v>
      </c>
    </row>
    <row r="35" spans="1:8" ht="19.5" customHeight="1">
      <c r="A35" s="144"/>
      <c r="B35" s="35"/>
      <c r="C35" s="35"/>
      <c r="D35" s="94" t="s">
        <v>442</v>
      </c>
      <c r="E35" s="229" t="s">
        <v>220</v>
      </c>
      <c r="F35" s="77">
        <v>0</v>
      </c>
      <c r="G35" s="199"/>
      <c r="H35" s="252">
        <v>200</v>
      </c>
    </row>
    <row r="36" spans="1:8" ht="19.5" customHeight="1">
      <c r="A36" s="144"/>
      <c r="B36" s="35"/>
      <c r="C36" s="35"/>
      <c r="D36" s="94" t="s">
        <v>444</v>
      </c>
      <c r="E36" s="229" t="s">
        <v>137</v>
      </c>
      <c r="F36" s="77">
        <v>0</v>
      </c>
      <c r="G36" s="199"/>
      <c r="H36" s="252">
        <v>250</v>
      </c>
    </row>
    <row r="37" spans="1:8" ht="19.5" customHeight="1">
      <c r="A37" s="144"/>
      <c r="B37" s="35"/>
      <c r="C37" s="35"/>
      <c r="D37" s="94" t="s">
        <v>445</v>
      </c>
      <c r="E37" s="229" t="s">
        <v>194</v>
      </c>
      <c r="F37" s="77">
        <v>0</v>
      </c>
      <c r="G37" s="199"/>
      <c r="H37" s="252">
        <v>450</v>
      </c>
    </row>
    <row r="38" spans="1:8" ht="19.5" customHeight="1">
      <c r="A38" s="144"/>
      <c r="B38" s="35"/>
      <c r="C38" s="35"/>
      <c r="D38" s="94" t="s">
        <v>446</v>
      </c>
      <c r="E38" s="229" t="s">
        <v>195</v>
      </c>
      <c r="F38" s="77">
        <v>0</v>
      </c>
      <c r="G38" s="199"/>
      <c r="H38" s="252">
        <v>250</v>
      </c>
    </row>
    <row r="39" spans="1:8" ht="19.5" customHeight="1">
      <c r="A39" s="144"/>
      <c r="B39" s="35"/>
      <c r="C39" s="35"/>
      <c r="D39" s="94" t="s">
        <v>447</v>
      </c>
      <c r="E39" s="229" t="s">
        <v>196</v>
      </c>
      <c r="F39" s="77">
        <v>0</v>
      </c>
      <c r="G39" s="199"/>
      <c r="H39" s="252">
        <v>1050</v>
      </c>
    </row>
    <row r="40" spans="1:8" ht="19.5" customHeight="1">
      <c r="A40" s="144"/>
      <c r="B40" s="35"/>
      <c r="C40" s="35"/>
      <c r="D40" s="94" t="s">
        <v>448</v>
      </c>
      <c r="E40" s="229" t="s">
        <v>197</v>
      </c>
      <c r="F40" s="77">
        <v>0</v>
      </c>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5500</v>
      </c>
    </row>
    <row r="49" spans="1:8" s="18" customFormat="1" ht="19.5" customHeight="1">
      <c r="A49" s="265" t="s">
        <v>485</v>
      </c>
      <c r="B49" s="265"/>
      <c r="C49" s="265"/>
      <c r="D49" s="265"/>
      <c r="E49" s="4"/>
      <c r="F49" s="3"/>
      <c r="G49" s="3"/>
      <c r="H49" s="275" t="s">
        <v>15</v>
      </c>
    </row>
    <row r="50" ht="13.5">
      <c r="E50" s="241"/>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SUM(A6,A19,A36)</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50" t="s">
        <v>35</v>
      </c>
      <c r="B5" s="53"/>
      <c r="C5" s="8"/>
      <c r="D5" s="93" t="s">
        <v>426</v>
      </c>
      <c r="E5" s="228" t="s">
        <v>337</v>
      </c>
      <c r="F5" s="7">
        <v>0</v>
      </c>
      <c r="G5" s="186"/>
      <c r="H5" s="251">
        <v>1600</v>
      </c>
    </row>
    <row r="6" spans="1:8" ht="19.5" customHeight="1">
      <c r="A6" s="144">
        <f>SUM(G16)</f>
        <v>0</v>
      </c>
      <c r="B6" s="35" t="s">
        <v>20</v>
      </c>
      <c r="C6" s="272">
        <f>SUM(F16)</f>
        <v>0</v>
      </c>
      <c r="D6" s="94" t="s">
        <v>427</v>
      </c>
      <c r="E6" s="229" t="s">
        <v>338</v>
      </c>
      <c r="F6" s="9">
        <v>0</v>
      </c>
      <c r="G6" s="42"/>
      <c r="H6" s="252">
        <v>2050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3650</v>
      </c>
      <c r="L16" s="6"/>
    </row>
    <row r="17" spans="1:12" s="18" customFormat="1" ht="19.5" customHeight="1">
      <c r="A17" s="48"/>
      <c r="B17" s="49"/>
      <c r="C17" s="49"/>
      <c r="D17" s="95"/>
      <c r="E17" s="230"/>
      <c r="F17" s="10"/>
      <c r="G17" s="22"/>
      <c r="H17" s="253"/>
      <c r="L17" s="6"/>
    </row>
    <row r="18" spans="1:8" ht="19.5" customHeight="1">
      <c r="A18" s="50" t="s">
        <v>36</v>
      </c>
      <c r="B18" s="53"/>
      <c r="C18" s="53"/>
      <c r="D18" s="93" t="s">
        <v>432</v>
      </c>
      <c r="E18" s="228" t="s">
        <v>188</v>
      </c>
      <c r="F18" s="7">
        <v>0</v>
      </c>
      <c r="G18" s="186"/>
      <c r="H18" s="251">
        <v>1750</v>
      </c>
    </row>
    <row r="19" spans="1:8" ht="19.5" customHeight="1">
      <c r="A19" s="144">
        <f>SUM(G33)</f>
        <v>0</v>
      </c>
      <c r="B19" s="35" t="s">
        <v>20</v>
      </c>
      <c r="C19" s="35">
        <f>SUM(F33)</f>
        <v>0</v>
      </c>
      <c r="D19" s="105" t="s">
        <v>433</v>
      </c>
      <c r="E19" s="238" t="s">
        <v>341</v>
      </c>
      <c r="F19" s="37">
        <v>0</v>
      </c>
      <c r="G19" s="203"/>
      <c r="H19" s="252">
        <v>4950</v>
      </c>
    </row>
    <row r="20" spans="1:8" ht="19.5" customHeight="1">
      <c r="A20" s="144"/>
      <c r="B20" s="35"/>
      <c r="C20" s="35"/>
      <c r="D20" s="94" t="s">
        <v>435</v>
      </c>
      <c r="E20" s="229" t="s">
        <v>189</v>
      </c>
      <c r="F20" s="9">
        <v>0</v>
      </c>
      <c r="G20" s="42"/>
      <c r="H20" s="252">
        <v>950</v>
      </c>
    </row>
    <row r="21" spans="1:8" ht="19.5" customHeight="1">
      <c r="A21" s="144"/>
      <c r="B21" s="35"/>
      <c r="C21" s="35"/>
      <c r="D21" s="105" t="s">
        <v>434</v>
      </c>
      <c r="E21" s="238" t="s">
        <v>342</v>
      </c>
      <c r="F21" s="37">
        <v>0</v>
      </c>
      <c r="G21" s="203"/>
      <c r="H21" s="252">
        <v>1800</v>
      </c>
    </row>
    <row r="22" spans="1:8" ht="19.5" customHeight="1">
      <c r="A22" s="144"/>
      <c r="B22" s="35"/>
      <c r="C22" s="35"/>
      <c r="D22" s="105"/>
      <c r="E22" s="238"/>
      <c r="F22" s="37"/>
      <c r="G22" s="203"/>
      <c r="H22" s="252"/>
    </row>
    <row r="23" spans="1:8" ht="19.5" customHeight="1">
      <c r="A23" s="144"/>
      <c r="B23" s="35"/>
      <c r="C23" s="35"/>
      <c r="D23" s="105"/>
      <c r="E23" s="238"/>
      <c r="F23" s="37"/>
      <c r="G23" s="203"/>
      <c r="H23" s="252"/>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4　店</v>
      </c>
      <c r="F33" s="14">
        <f>SUM(F18:F32)</f>
        <v>0</v>
      </c>
      <c r="G33" s="14">
        <f>SUM(G18:G32)</f>
        <v>0</v>
      </c>
      <c r="H33" s="254">
        <f>SUM(H18:H32)</f>
        <v>9450</v>
      </c>
      <c r="L33" s="6"/>
    </row>
    <row r="34" spans="1:12" s="18" customFormat="1" ht="19.5" customHeight="1">
      <c r="A34" s="48"/>
      <c r="B34" s="49"/>
      <c r="C34" s="49"/>
      <c r="D34" s="95"/>
      <c r="E34" s="230"/>
      <c r="F34" s="10"/>
      <c r="G34" s="22"/>
      <c r="H34" s="253"/>
      <c r="L34" s="6"/>
    </row>
    <row r="35" spans="1:8" ht="19.5" customHeight="1">
      <c r="A35" s="50" t="s">
        <v>37</v>
      </c>
      <c r="B35" s="53"/>
      <c r="C35" s="53"/>
      <c r="D35" s="93" t="s">
        <v>428</v>
      </c>
      <c r="E35" s="228" t="s">
        <v>478</v>
      </c>
      <c r="F35" s="7">
        <v>0</v>
      </c>
      <c r="G35" s="186"/>
      <c r="H35" s="251">
        <v>2900</v>
      </c>
    </row>
    <row r="36" spans="1:8" ht="19.5" customHeight="1">
      <c r="A36" s="144">
        <f>SUM(G48)</f>
        <v>0</v>
      </c>
      <c r="B36" s="35" t="s">
        <v>20</v>
      </c>
      <c r="C36" s="35">
        <f>SUM(F48)</f>
        <v>0</v>
      </c>
      <c r="D36" s="94" t="s">
        <v>429</v>
      </c>
      <c r="E36" s="229" t="s">
        <v>218</v>
      </c>
      <c r="F36" s="9">
        <v>0</v>
      </c>
      <c r="G36" s="42"/>
      <c r="H36" s="252">
        <v>100</v>
      </c>
    </row>
    <row r="37" spans="1:8" ht="19.5" customHeight="1">
      <c r="A37" s="144"/>
      <c r="B37" s="35"/>
      <c r="C37" s="35"/>
      <c r="D37" s="94" t="s">
        <v>430</v>
      </c>
      <c r="E37" s="229" t="s">
        <v>339</v>
      </c>
      <c r="F37" s="9">
        <v>0</v>
      </c>
      <c r="G37" s="42"/>
      <c r="H37" s="252">
        <v>350</v>
      </c>
    </row>
    <row r="38" spans="1:8" ht="19.5" customHeight="1">
      <c r="A38" s="144"/>
      <c r="B38" s="35"/>
      <c r="C38" s="35"/>
      <c r="D38" s="94" t="s">
        <v>431</v>
      </c>
      <c r="E38" s="229" t="s">
        <v>340</v>
      </c>
      <c r="F38" s="9">
        <v>0</v>
      </c>
      <c r="G38" s="42"/>
      <c r="H38" s="252">
        <v>300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3650</v>
      </c>
    </row>
    <row r="49" spans="1:8" s="18" customFormat="1" ht="19.5" customHeight="1">
      <c r="A49" s="265" t="s">
        <v>485</v>
      </c>
      <c r="B49" s="265"/>
      <c r="C49" s="265"/>
      <c r="D49" s="265"/>
      <c r="E49" s="4"/>
      <c r="F49" s="3"/>
      <c r="G49" s="3"/>
      <c r="H49" s="275" t="s">
        <v>15</v>
      </c>
    </row>
    <row r="50" ht="13.5">
      <c r="E50" s="241"/>
    </row>
  </sheetData>
  <sheetProtection password="C679"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17 H5:H15 H33:H34 H36:H48">
      <formula1>F17</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SUM(A37,A20,A6)</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50" t="s">
        <v>38</v>
      </c>
      <c r="B5" s="207"/>
      <c r="C5" s="208"/>
      <c r="D5" s="93" t="s">
        <v>417</v>
      </c>
      <c r="E5" s="228" t="s">
        <v>127</v>
      </c>
      <c r="F5" s="20">
        <v>0</v>
      </c>
      <c r="G5" s="186"/>
      <c r="H5" s="251">
        <v>1000</v>
      </c>
    </row>
    <row r="6" spans="1:8" ht="19.5" customHeight="1">
      <c r="A6" s="144">
        <f>SUM(G17)</f>
        <v>0</v>
      </c>
      <c r="B6" s="35" t="s">
        <v>25</v>
      </c>
      <c r="C6" s="145">
        <f>SUM(F17)</f>
        <v>0</v>
      </c>
      <c r="D6" s="94" t="s">
        <v>419</v>
      </c>
      <c r="E6" s="229" t="s">
        <v>482</v>
      </c>
      <c r="F6" s="21">
        <v>0</v>
      </c>
      <c r="G6" s="42"/>
      <c r="H6" s="252">
        <v>2400</v>
      </c>
    </row>
    <row r="7" spans="1:8" ht="19.5" customHeight="1">
      <c r="A7" s="44"/>
      <c r="B7" s="45"/>
      <c r="C7" s="46"/>
      <c r="D7" s="94" t="s">
        <v>418</v>
      </c>
      <c r="E7" s="229" t="s">
        <v>187</v>
      </c>
      <c r="F7" s="21">
        <v>0</v>
      </c>
      <c r="G7" s="42"/>
      <c r="H7" s="252">
        <v>100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3500</v>
      </c>
      <c r="L17" s="6"/>
    </row>
    <row r="18" spans="1:12" s="18" customFormat="1" ht="19.5" customHeight="1">
      <c r="A18" s="157"/>
      <c r="B18" s="158"/>
      <c r="C18" s="159"/>
      <c r="D18" s="95"/>
      <c r="E18" s="230"/>
      <c r="F18" s="22"/>
      <c r="G18" s="22"/>
      <c r="H18" s="253"/>
      <c r="L18" s="6"/>
    </row>
    <row r="19" spans="1:8" ht="19.5" customHeight="1">
      <c r="A19" s="50" t="s">
        <v>39</v>
      </c>
      <c r="B19" s="140"/>
      <c r="C19" s="141"/>
      <c r="D19" s="93" t="s">
        <v>449</v>
      </c>
      <c r="E19" s="228" t="s">
        <v>476</v>
      </c>
      <c r="F19" s="78">
        <v>0</v>
      </c>
      <c r="G19" s="204"/>
      <c r="H19" s="251">
        <v>2150</v>
      </c>
    </row>
    <row r="20" spans="1:8" ht="19.5" customHeight="1">
      <c r="A20" s="144">
        <f>SUM(G34)</f>
        <v>0</v>
      </c>
      <c r="B20" s="35" t="s">
        <v>25</v>
      </c>
      <c r="C20" s="145">
        <f>SUM(F34)</f>
        <v>0</v>
      </c>
      <c r="D20" s="94" t="s">
        <v>451</v>
      </c>
      <c r="E20" s="229" t="s">
        <v>138</v>
      </c>
      <c r="F20" s="79">
        <v>0</v>
      </c>
      <c r="G20" s="205"/>
      <c r="H20" s="252">
        <v>350</v>
      </c>
    </row>
    <row r="21" spans="1:8" ht="19.5" customHeight="1">
      <c r="A21" s="44"/>
      <c r="B21" s="45"/>
      <c r="C21" s="46"/>
      <c r="D21" s="94" t="s">
        <v>450</v>
      </c>
      <c r="E21" s="229" t="s">
        <v>139</v>
      </c>
      <c r="F21" s="80">
        <v>0</v>
      </c>
      <c r="G21" s="206"/>
      <c r="H21" s="252">
        <v>100</v>
      </c>
    </row>
    <row r="22" spans="1:8" ht="19.5" customHeight="1">
      <c r="A22" s="44"/>
      <c r="B22" s="45"/>
      <c r="C22" s="46"/>
      <c r="D22" s="103" t="s">
        <v>452</v>
      </c>
      <c r="E22" s="229" t="s">
        <v>343</v>
      </c>
      <c r="F22" s="79">
        <v>0</v>
      </c>
      <c r="G22" s="205"/>
      <c r="H22" s="252">
        <v>450</v>
      </c>
    </row>
    <row r="23" spans="1:8" ht="19.5" customHeight="1">
      <c r="A23" s="44"/>
      <c r="B23" s="45"/>
      <c r="C23" s="46"/>
      <c r="D23" s="103" t="s">
        <v>453</v>
      </c>
      <c r="E23" s="229" t="s">
        <v>344</v>
      </c>
      <c r="F23" s="79">
        <v>0</v>
      </c>
      <c r="G23" s="205"/>
      <c r="H23" s="252">
        <v>850</v>
      </c>
    </row>
    <row r="24" spans="1:8" ht="19.5" customHeight="1">
      <c r="A24" s="44"/>
      <c r="B24" s="45"/>
      <c r="C24" s="46"/>
      <c r="D24" s="103" t="s">
        <v>454</v>
      </c>
      <c r="E24" s="229" t="s">
        <v>483</v>
      </c>
      <c r="F24" s="79">
        <v>0</v>
      </c>
      <c r="G24" s="205"/>
      <c r="H24" s="252">
        <v>550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4450</v>
      </c>
      <c r="L34" s="6"/>
    </row>
    <row r="35" spans="1:12" s="18" customFormat="1" ht="19.5" customHeight="1">
      <c r="A35" s="157"/>
      <c r="B35" s="158"/>
      <c r="C35" s="159"/>
      <c r="D35" s="95"/>
      <c r="E35" s="230"/>
      <c r="F35" s="22"/>
      <c r="G35" s="22"/>
      <c r="H35" s="253"/>
      <c r="L35" s="6"/>
    </row>
    <row r="36" spans="1:8" ht="19.5" customHeight="1">
      <c r="A36" s="50" t="s">
        <v>40</v>
      </c>
      <c r="B36" s="140"/>
      <c r="C36" s="141"/>
      <c r="D36" s="93" t="s">
        <v>455</v>
      </c>
      <c r="E36" s="228" t="s">
        <v>472</v>
      </c>
      <c r="F36" s="20">
        <v>0</v>
      </c>
      <c r="G36" s="186"/>
      <c r="H36" s="251">
        <v>1450</v>
      </c>
    </row>
    <row r="37" spans="1:8" ht="19.5" customHeight="1">
      <c r="A37" s="144">
        <f>SUM(G48)</f>
        <v>0</v>
      </c>
      <c r="B37" s="35" t="s">
        <v>28</v>
      </c>
      <c r="C37" s="145">
        <f>SUM(F48)</f>
        <v>0</v>
      </c>
      <c r="D37" s="94" t="s">
        <v>456</v>
      </c>
      <c r="E37" s="229" t="s">
        <v>473</v>
      </c>
      <c r="F37" s="21">
        <v>0</v>
      </c>
      <c r="G37" s="42"/>
      <c r="H37" s="252">
        <v>350</v>
      </c>
    </row>
    <row r="38" spans="1:8" ht="19.5" customHeight="1">
      <c r="A38" s="44"/>
      <c r="B38" s="45"/>
      <c r="C38" s="46"/>
      <c r="D38" s="94" t="s">
        <v>457</v>
      </c>
      <c r="E38" s="229" t="s">
        <v>474</v>
      </c>
      <c r="F38" s="21">
        <v>0</v>
      </c>
      <c r="G38" s="42"/>
      <c r="H38" s="252">
        <v>650</v>
      </c>
    </row>
    <row r="39" spans="1:8" ht="19.5" customHeight="1">
      <c r="A39" s="44"/>
      <c r="B39" s="45"/>
      <c r="C39" s="46"/>
      <c r="D39" s="94" t="s">
        <v>458</v>
      </c>
      <c r="E39" s="229" t="s">
        <v>475</v>
      </c>
      <c r="F39" s="21">
        <v>0</v>
      </c>
      <c r="G39" s="42"/>
      <c r="H39" s="252">
        <v>350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2800</v>
      </c>
    </row>
    <row r="49" spans="1:12" s="64" customFormat="1" ht="19.5" customHeight="1">
      <c r="A49" s="265" t="s">
        <v>485</v>
      </c>
      <c r="B49" s="265"/>
      <c r="C49" s="265"/>
      <c r="D49" s="265"/>
      <c r="E49" s="4"/>
      <c r="F49" s="3"/>
      <c r="G49" s="3"/>
      <c r="H49" s="275" t="s">
        <v>15</v>
      </c>
      <c r="L49" s="18"/>
    </row>
    <row r="50" ht="13.5">
      <c r="E50" s="241"/>
    </row>
    <row r="51" ht="13.5">
      <c r="E51" s="241"/>
    </row>
    <row r="52" ht="13.5">
      <c r="E52"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34:H48 H18">
      <formula1>F34</formula1>
    </dataValidation>
    <dataValidation type="whole" operator="lessThanOrEqual" showInputMessage="1" showErrorMessage="1" sqref="GZ5:IV65536 HM3:IV4">
      <formula1>GX5</formula1>
    </dataValidation>
    <dataValidation operator="lessThanOrEqual" allowBlank="1" showInputMessage="1" showErrorMessage="1" sqref="H3 H19:H33 H5: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SUM(A6,A23,A35)</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50" t="s">
        <v>41</v>
      </c>
      <c r="B5" s="140"/>
      <c r="C5" s="141"/>
      <c r="D5" s="93" t="s">
        <v>409</v>
      </c>
      <c r="E5" s="242" t="s">
        <v>128</v>
      </c>
      <c r="F5" s="81">
        <v>0</v>
      </c>
      <c r="G5" s="209"/>
      <c r="H5" s="251">
        <v>1500</v>
      </c>
    </row>
    <row r="6" spans="1:8" ht="19.5" customHeight="1">
      <c r="A6" s="144">
        <f>SUM(G20)</f>
        <v>0</v>
      </c>
      <c r="B6" s="35" t="s">
        <v>20</v>
      </c>
      <c r="C6" s="145">
        <f>SUM(F20)</f>
        <v>0</v>
      </c>
      <c r="D6" s="94" t="s">
        <v>410</v>
      </c>
      <c r="E6" s="243" t="s">
        <v>129</v>
      </c>
      <c r="F6" s="82">
        <v>0</v>
      </c>
      <c r="G6" s="210"/>
      <c r="H6" s="252">
        <v>1050</v>
      </c>
    </row>
    <row r="7" spans="1:8" ht="19.5" customHeight="1">
      <c r="A7" s="44"/>
      <c r="B7" s="45"/>
      <c r="C7" s="46"/>
      <c r="D7" s="94" t="s">
        <v>421</v>
      </c>
      <c r="E7" s="243" t="s">
        <v>140</v>
      </c>
      <c r="F7" s="82">
        <v>0</v>
      </c>
      <c r="G7" s="210"/>
      <c r="H7" s="252">
        <v>300</v>
      </c>
    </row>
    <row r="8" spans="1:8" ht="19.5" customHeight="1">
      <c r="A8" s="44"/>
      <c r="B8" s="45"/>
      <c r="C8" s="46"/>
      <c r="D8" s="94" t="s">
        <v>422</v>
      </c>
      <c r="E8" s="243" t="s">
        <v>141</v>
      </c>
      <c r="F8" s="82">
        <v>0</v>
      </c>
      <c r="G8" s="210"/>
      <c r="H8" s="252">
        <v>100</v>
      </c>
    </row>
    <row r="9" spans="1:8" ht="19.5" customHeight="1">
      <c r="A9" s="44"/>
      <c r="B9" s="45"/>
      <c r="C9" s="46"/>
      <c r="D9" s="94" t="s">
        <v>420</v>
      </c>
      <c r="E9" s="229" t="s">
        <v>336</v>
      </c>
      <c r="F9" s="83">
        <v>0</v>
      </c>
      <c r="G9" s="211"/>
      <c r="H9" s="252">
        <v>550</v>
      </c>
    </row>
    <row r="10" spans="1:8" ht="19.5" customHeight="1">
      <c r="A10" s="44"/>
      <c r="B10" s="45"/>
      <c r="C10" s="46"/>
      <c r="D10" s="94" t="s">
        <v>411</v>
      </c>
      <c r="E10" s="229" t="s">
        <v>459</v>
      </c>
      <c r="F10" s="21">
        <v>0</v>
      </c>
      <c r="G10" s="42"/>
      <c r="H10" s="252">
        <v>400</v>
      </c>
    </row>
    <row r="11" spans="1:8" ht="19.5" customHeight="1">
      <c r="A11" s="44"/>
      <c r="B11" s="45"/>
      <c r="C11" s="46"/>
      <c r="D11" s="94" t="s">
        <v>412</v>
      </c>
      <c r="E11" s="229" t="s">
        <v>460</v>
      </c>
      <c r="F11" s="21">
        <v>0</v>
      </c>
      <c r="G11" s="42"/>
      <c r="H11" s="252">
        <v>550</v>
      </c>
    </row>
    <row r="12" spans="1:8" ht="19.5" customHeight="1">
      <c r="A12" s="44"/>
      <c r="B12" s="45"/>
      <c r="C12" s="46"/>
      <c r="D12" s="94" t="s">
        <v>413</v>
      </c>
      <c r="E12" s="229" t="s">
        <v>461</v>
      </c>
      <c r="F12" s="21">
        <v>0</v>
      </c>
      <c r="G12" s="42"/>
      <c r="H12" s="252">
        <v>400</v>
      </c>
    </row>
    <row r="13" spans="1:8" ht="19.5" customHeight="1">
      <c r="A13" s="44"/>
      <c r="B13" s="45"/>
      <c r="C13" s="46"/>
      <c r="D13" s="94" t="s">
        <v>423</v>
      </c>
      <c r="E13" s="229" t="s">
        <v>462</v>
      </c>
      <c r="F13" s="21">
        <v>0</v>
      </c>
      <c r="G13" s="42"/>
      <c r="H13" s="252">
        <v>1500</v>
      </c>
    </row>
    <row r="14" spans="1:8" ht="19.5" customHeight="1">
      <c r="A14" s="44"/>
      <c r="B14" s="45"/>
      <c r="C14" s="46"/>
      <c r="D14" s="94" t="s">
        <v>424</v>
      </c>
      <c r="E14" s="229" t="s">
        <v>463</v>
      </c>
      <c r="F14" s="21">
        <v>0</v>
      </c>
      <c r="G14" s="42"/>
      <c r="H14" s="252">
        <v>1350</v>
      </c>
    </row>
    <row r="15" spans="1:8" ht="19.5" customHeight="1">
      <c r="A15" s="44"/>
      <c r="B15" s="45"/>
      <c r="C15" s="46"/>
      <c r="D15" s="94" t="s">
        <v>425</v>
      </c>
      <c r="E15" s="229" t="s">
        <v>464</v>
      </c>
      <c r="F15" s="21">
        <v>0</v>
      </c>
      <c r="G15" s="42"/>
      <c r="H15" s="252">
        <v>1850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9550</v>
      </c>
      <c r="L20" s="6"/>
    </row>
    <row r="21" spans="1:12" s="18" customFormat="1" ht="19.5" customHeight="1">
      <c r="A21" s="89"/>
      <c r="B21" s="90"/>
      <c r="C21" s="91"/>
      <c r="D21" s="99"/>
      <c r="E21" s="244"/>
      <c r="F21" s="92"/>
      <c r="G21" s="92"/>
      <c r="H21" s="261"/>
      <c r="L21" s="6"/>
    </row>
    <row r="22" spans="1:8" ht="19.5" customHeight="1">
      <c r="A22" s="50" t="s">
        <v>42</v>
      </c>
      <c r="B22" s="53"/>
      <c r="C22" s="176"/>
      <c r="D22" s="93" t="s">
        <v>416</v>
      </c>
      <c r="E22" s="245" t="s">
        <v>335</v>
      </c>
      <c r="F22" s="20">
        <v>0</v>
      </c>
      <c r="G22" s="186"/>
      <c r="H22" s="251">
        <v>350</v>
      </c>
    </row>
    <row r="23" spans="1:8" ht="19.5" customHeight="1">
      <c r="A23" s="144">
        <f>SUM(G32)</f>
        <v>0</v>
      </c>
      <c r="B23" s="35" t="s">
        <v>25</v>
      </c>
      <c r="C23" s="145">
        <f>SUM(F32)</f>
        <v>0</v>
      </c>
      <c r="D23" s="94" t="s">
        <v>414</v>
      </c>
      <c r="E23" s="246" t="s">
        <v>130</v>
      </c>
      <c r="F23" s="21">
        <v>0</v>
      </c>
      <c r="G23" s="42"/>
      <c r="H23" s="252">
        <v>800</v>
      </c>
    </row>
    <row r="24" spans="1:8" ht="19.5" customHeight="1">
      <c r="A24" s="144"/>
      <c r="B24" s="47"/>
      <c r="C24" s="143"/>
      <c r="D24" s="94" t="s">
        <v>415</v>
      </c>
      <c r="E24" s="246" t="s">
        <v>131</v>
      </c>
      <c r="F24" s="21">
        <v>0</v>
      </c>
      <c r="G24" s="42"/>
      <c r="H24" s="252">
        <v>450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1600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132</v>
      </c>
      <c r="F34" s="20"/>
      <c r="G34" s="186"/>
      <c r="H34" s="251">
        <v>350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350</v>
      </c>
    </row>
    <row r="49" spans="1:8" s="18" customFormat="1" ht="19.5" customHeight="1">
      <c r="A49" s="265" t="s">
        <v>485</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38"/>
      <c r="B1" s="338"/>
    </row>
    <row r="2" spans="1:2" ht="24">
      <c r="A2" s="283" t="s">
        <v>246</v>
      </c>
      <c r="B2" s="282"/>
    </row>
    <row r="3" spans="1:2" ht="18.75">
      <c r="A3" s="284"/>
      <c r="B3" s="282"/>
    </row>
    <row r="4" spans="1:2" ht="13.5">
      <c r="A4" s="285"/>
      <c r="B4" s="285"/>
    </row>
    <row r="5" spans="1:2" ht="13.5">
      <c r="A5" s="339" t="s">
        <v>247</v>
      </c>
      <c r="B5" s="340"/>
    </row>
    <row r="6" spans="1:2" ht="6" customHeight="1">
      <c r="A6" s="286"/>
      <c r="B6" s="287"/>
    </row>
    <row r="7" spans="1:2" ht="13.5">
      <c r="A7" s="339" t="s">
        <v>248</v>
      </c>
      <c r="B7" s="340"/>
    </row>
    <row r="8" spans="1:2" ht="13.5">
      <c r="A8" s="286"/>
      <c r="B8" s="288"/>
    </row>
    <row r="9" spans="1:2" ht="13.5">
      <c r="A9" s="289"/>
      <c r="B9" s="290"/>
    </row>
    <row r="10" spans="1:2" ht="13.5">
      <c r="A10" s="289" t="s">
        <v>249</v>
      </c>
      <c r="B10" s="290"/>
    </row>
    <row r="11" spans="1:2" ht="13.5">
      <c r="A11" s="289"/>
      <c r="B11" s="290"/>
    </row>
    <row r="12" spans="1:2" ht="13.5">
      <c r="A12" s="289" t="s">
        <v>250</v>
      </c>
      <c r="B12" s="290"/>
    </row>
    <row r="13" spans="1:2" ht="6" customHeight="1">
      <c r="A13" s="289"/>
      <c r="B13" s="290"/>
    </row>
    <row r="14" spans="1:2" ht="13.5">
      <c r="A14" s="289" t="s">
        <v>251</v>
      </c>
      <c r="B14" s="290"/>
    </row>
    <row r="15" spans="1:2" ht="13.5">
      <c r="A15" s="289"/>
      <c r="B15" s="290"/>
    </row>
    <row r="16" spans="1:2" ht="13.5">
      <c r="A16" s="289" t="s">
        <v>252</v>
      </c>
      <c r="B16" s="290"/>
    </row>
    <row r="17" spans="1:2" ht="6" customHeight="1">
      <c r="A17" s="289"/>
      <c r="B17" s="290"/>
    </row>
    <row r="18" spans="1:2" ht="13.5">
      <c r="A18" s="289" t="s">
        <v>253</v>
      </c>
      <c r="B18" s="290"/>
    </row>
    <row r="19" spans="1:2" ht="13.5">
      <c r="A19" s="289" t="s">
        <v>254</v>
      </c>
      <c r="B19" s="290"/>
    </row>
    <row r="20" spans="1:2" ht="13.5">
      <c r="A20" s="289" t="s">
        <v>255</v>
      </c>
      <c r="B20" s="290"/>
    </row>
    <row r="21" spans="1:2" ht="13.5">
      <c r="A21" s="289" t="s">
        <v>256</v>
      </c>
      <c r="B21" s="290"/>
    </row>
    <row r="22" spans="1:2" ht="13.5">
      <c r="A22" s="289" t="s">
        <v>257</v>
      </c>
      <c r="B22" s="290"/>
    </row>
    <row r="23" spans="1:2" ht="13.5">
      <c r="A23" s="289" t="s">
        <v>258</v>
      </c>
      <c r="B23" s="290"/>
    </row>
    <row r="24" spans="1:2" ht="13.5">
      <c r="A24" s="289" t="s">
        <v>259</v>
      </c>
      <c r="B24" s="290"/>
    </row>
    <row r="25" spans="1:2" ht="6" customHeight="1">
      <c r="A25" s="289"/>
      <c r="B25" s="290"/>
    </row>
    <row r="26" spans="1:2" ht="13.5">
      <c r="A26" s="289" t="s">
        <v>260</v>
      </c>
      <c r="B26" s="290"/>
    </row>
    <row r="27" spans="1:2" ht="13.5">
      <c r="A27" s="289" t="s">
        <v>258</v>
      </c>
      <c r="B27" s="290"/>
    </row>
    <row r="28" spans="1:2" ht="13.5">
      <c r="A28" s="289" t="s">
        <v>261</v>
      </c>
      <c r="B28" s="290"/>
    </row>
    <row r="29" spans="1:2" ht="13.5">
      <c r="A29" s="289" t="s">
        <v>262</v>
      </c>
      <c r="B29" s="290"/>
    </row>
    <row r="30" spans="1:2" ht="13.5">
      <c r="A30" s="289" t="s">
        <v>263</v>
      </c>
      <c r="B30" s="290"/>
    </row>
    <row r="31" spans="1:2" ht="6" customHeight="1">
      <c r="A31" s="289"/>
      <c r="B31" s="290"/>
    </row>
    <row r="32" spans="1:2" ht="13.5">
      <c r="A32" s="289" t="s">
        <v>264</v>
      </c>
      <c r="B32" s="290"/>
    </row>
    <row r="33" spans="1:2" ht="13.5">
      <c r="A33" s="289" t="s">
        <v>262</v>
      </c>
      <c r="B33" s="290"/>
    </row>
    <row r="34" spans="1:2" ht="13.5">
      <c r="A34" s="289" t="s">
        <v>265</v>
      </c>
      <c r="B34" s="290"/>
    </row>
    <row r="35" spans="1:2" ht="13.5">
      <c r="A35" s="289" t="s">
        <v>256</v>
      </c>
      <c r="B35" s="290"/>
    </row>
    <row r="36" spans="1:2" ht="13.5">
      <c r="A36" s="289" t="s">
        <v>266</v>
      </c>
      <c r="B36" s="290"/>
    </row>
    <row r="37" spans="1:2" ht="6" customHeight="1">
      <c r="A37" s="289"/>
      <c r="B37" s="290"/>
    </row>
    <row r="38" spans="1:2" ht="13.5">
      <c r="A38" s="289" t="s">
        <v>267</v>
      </c>
      <c r="B38" s="290"/>
    </row>
    <row r="39" spans="1:2" ht="13.5">
      <c r="A39" s="289" t="s">
        <v>258</v>
      </c>
      <c r="B39" s="290"/>
    </row>
    <row r="40" spans="1:2" ht="13.5">
      <c r="A40" s="289" t="s">
        <v>268</v>
      </c>
      <c r="B40" s="290"/>
    </row>
    <row r="41" spans="1:2" ht="13.5">
      <c r="A41" s="289" t="s">
        <v>256</v>
      </c>
      <c r="B41" s="290"/>
    </row>
    <row r="42" spans="1:2" ht="13.5">
      <c r="A42" s="289" t="s">
        <v>269</v>
      </c>
      <c r="B42" s="290"/>
    </row>
    <row r="43" spans="1:2" ht="13.5">
      <c r="A43" s="289"/>
      <c r="B43" s="290"/>
    </row>
    <row r="44" spans="1:2" ht="13.5">
      <c r="A44" s="289"/>
      <c r="B44" s="290"/>
    </row>
    <row r="45" spans="1:2" ht="13.5">
      <c r="A45" s="289"/>
      <c r="B45" s="290"/>
    </row>
    <row r="46" spans="1:2" ht="13.5">
      <c r="A46" s="285" t="s">
        <v>270</v>
      </c>
      <c r="B46" s="290"/>
    </row>
    <row r="47" spans="1:2" ht="6" customHeight="1">
      <c r="A47" s="285"/>
      <c r="B47" s="290"/>
    </row>
    <row r="48" spans="1:2" ht="13.5">
      <c r="A48" s="285" t="s">
        <v>271</v>
      </c>
      <c r="B48" s="290"/>
    </row>
    <row r="49" spans="1:2" ht="13.5">
      <c r="A49" s="285" t="s">
        <v>272</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41" t="s">
        <v>273</v>
      </c>
      <c r="B2" s="341"/>
      <c r="C2" s="341"/>
      <c r="D2" s="341"/>
      <c r="E2" s="341"/>
    </row>
    <row r="3" spans="1:5" ht="18.75" customHeight="1">
      <c r="A3" s="293"/>
      <c r="B3" s="293"/>
      <c r="C3" s="293"/>
      <c r="D3" s="293"/>
      <c r="E3" s="294"/>
    </row>
    <row r="4" spans="1:5" ht="18.75">
      <c r="A4" s="295"/>
      <c r="B4" s="295"/>
      <c r="C4" s="294"/>
      <c r="D4" s="294"/>
      <c r="E4" s="294"/>
    </row>
    <row r="5" spans="1:4" s="297" customFormat="1" ht="12">
      <c r="A5" s="296"/>
      <c r="B5" s="296" t="s">
        <v>274</v>
      </c>
      <c r="C5" s="296"/>
      <c r="D5" s="296"/>
    </row>
    <row r="6" spans="1:4" s="297" customFormat="1" ht="6" customHeight="1">
      <c r="A6" s="296"/>
      <c r="B6" s="296"/>
      <c r="C6" s="296"/>
      <c r="D6" s="296"/>
    </row>
    <row r="7" spans="1:4" s="297" customFormat="1" ht="12">
      <c r="A7" s="296"/>
      <c r="B7" s="296" t="s">
        <v>275</v>
      </c>
      <c r="C7" s="296"/>
      <c r="D7" s="296"/>
    </row>
    <row r="8" spans="1:4" s="297" customFormat="1" ht="6" customHeight="1">
      <c r="A8" s="296"/>
      <c r="B8" s="296"/>
      <c r="C8" s="296"/>
      <c r="D8" s="296"/>
    </row>
    <row r="9" spans="1:4" s="297" customFormat="1" ht="12">
      <c r="A9" s="296"/>
      <c r="B9" s="296" t="s">
        <v>276</v>
      </c>
      <c r="C9" s="296"/>
      <c r="D9" s="296"/>
    </row>
    <row r="10" spans="1:4" s="297" customFormat="1" ht="6" customHeight="1">
      <c r="A10" s="296"/>
      <c r="B10" s="296"/>
      <c r="C10" s="296"/>
      <c r="D10" s="296"/>
    </row>
    <row r="11" spans="1:4" s="297" customFormat="1" ht="12">
      <c r="A11" s="296"/>
      <c r="B11" s="296" t="s">
        <v>277</v>
      </c>
      <c r="C11" s="296"/>
      <c r="D11" s="296"/>
    </row>
    <row r="12" spans="1:4" s="297" customFormat="1" ht="6" customHeight="1">
      <c r="A12" s="296"/>
      <c r="B12" s="296"/>
      <c r="C12" s="296"/>
      <c r="D12" s="296"/>
    </row>
    <row r="13" spans="1:4" s="297" customFormat="1" ht="12">
      <c r="A13" s="296"/>
      <c r="B13" s="296" t="s">
        <v>278</v>
      </c>
      <c r="C13" s="296"/>
      <c r="D13" s="296"/>
    </row>
    <row r="14" spans="1:4" s="297" customFormat="1" ht="6" customHeight="1">
      <c r="A14" s="296"/>
      <c r="B14" s="296"/>
      <c r="C14" s="296"/>
      <c r="D14" s="296"/>
    </row>
    <row r="15" spans="1:4" s="297" customFormat="1" ht="12">
      <c r="A15" s="296"/>
      <c r="B15" s="296" t="s">
        <v>279</v>
      </c>
      <c r="C15" s="296"/>
      <c r="D15" s="296"/>
    </row>
    <row r="16" spans="1:4" s="297" customFormat="1" ht="6" customHeight="1">
      <c r="A16" s="296" t="s">
        <v>291</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42" t="s">
        <v>280</v>
      </c>
      <c r="C24" s="343"/>
      <c r="D24" s="344"/>
      <c r="E24" s="305"/>
    </row>
    <row r="25" spans="1:5" s="297" customFormat="1" ht="6" customHeight="1">
      <c r="A25" s="301"/>
      <c r="B25" s="302"/>
      <c r="C25" s="303"/>
      <c r="D25" s="304"/>
      <c r="E25" s="305"/>
    </row>
    <row r="26" spans="1:5" s="297" customFormat="1" ht="18.75">
      <c r="A26" s="301"/>
      <c r="B26" s="342" t="s">
        <v>281</v>
      </c>
      <c r="C26" s="343"/>
      <c r="D26" s="344"/>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282</v>
      </c>
      <c r="C29" s="312"/>
      <c r="D29" s="313"/>
    </row>
    <row r="30" spans="1:4" s="297" customFormat="1" ht="6" customHeight="1">
      <c r="A30" s="296"/>
      <c r="B30" s="311"/>
      <c r="C30" s="312"/>
      <c r="D30" s="313"/>
    </row>
    <row r="31" spans="1:4" s="297" customFormat="1" ht="12">
      <c r="A31" s="296"/>
      <c r="B31" s="311" t="s">
        <v>283</v>
      </c>
      <c r="C31" s="312"/>
      <c r="D31" s="313"/>
    </row>
    <row r="32" spans="1:4" s="297" customFormat="1" ht="6" customHeight="1">
      <c r="A32" s="296"/>
      <c r="B32" s="311"/>
      <c r="C32" s="312"/>
      <c r="D32" s="313"/>
    </row>
    <row r="33" spans="1:4" s="297" customFormat="1" ht="12">
      <c r="A33" s="296"/>
      <c r="B33" s="311" t="s">
        <v>284</v>
      </c>
      <c r="C33" s="312"/>
      <c r="D33" s="313"/>
    </row>
    <row r="34" spans="1:4" s="297" customFormat="1" ht="6" customHeight="1">
      <c r="A34" s="296"/>
      <c r="B34" s="311"/>
      <c r="C34" s="312"/>
      <c r="D34" s="313"/>
    </row>
    <row r="35" spans="1:4" s="297" customFormat="1" ht="12">
      <c r="A35" s="296"/>
      <c r="B35" s="311" t="s">
        <v>285</v>
      </c>
      <c r="C35" s="312"/>
      <c r="D35" s="313"/>
    </row>
    <row r="36" spans="1:4" s="297" customFormat="1" ht="6" customHeight="1">
      <c r="A36" s="296"/>
      <c r="B36" s="311"/>
      <c r="C36" s="312"/>
      <c r="D36" s="313"/>
    </row>
    <row r="37" spans="1:4" s="297" customFormat="1" ht="12">
      <c r="A37" s="296"/>
      <c r="B37" s="311" t="s">
        <v>286</v>
      </c>
      <c r="C37" s="312"/>
      <c r="D37" s="313"/>
    </row>
    <row r="38" spans="1:4" s="297" customFormat="1" ht="6" customHeight="1">
      <c r="A38" s="296"/>
      <c r="B38" s="311"/>
      <c r="C38" s="312"/>
      <c r="D38" s="313"/>
    </row>
    <row r="39" spans="1:4" s="297" customFormat="1" ht="12">
      <c r="A39" s="296"/>
      <c r="B39" s="311" t="s">
        <v>287</v>
      </c>
      <c r="C39" s="312"/>
      <c r="D39" s="314"/>
    </row>
    <row r="40" spans="1:4" s="297" customFormat="1" ht="6" customHeight="1">
      <c r="A40" s="296"/>
      <c r="B40" s="311"/>
      <c r="C40" s="312"/>
      <c r="D40" s="314"/>
    </row>
    <row r="41" spans="1:4" s="297" customFormat="1" ht="12">
      <c r="A41" s="296"/>
      <c r="B41" s="311" t="s">
        <v>288</v>
      </c>
      <c r="C41" s="312"/>
      <c r="D41" s="313"/>
    </row>
    <row r="42" spans="1:4" s="297" customFormat="1" ht="6" customHeight="1">
      <c r="A42" s="296"/>
      <c r="B42" s="311"/>
      <c r="C42" s="312"/>
      <c r="D42" s="313"/>
    </row>
    <row r="43" spans="1:4" s="297" customFormat="1" ht="12">
      <c r="A43" s="296"/>
      <c r="B43" s="311" t="s">
        <v>289</v>
      </c>
      <c r="C43" s="312"/>
      <c r="D43" s="313"/>
    </row>
    <row r="44" spans="1:4" s="297" customFormat="1" ht="6" customHeight="1">
      <c r="A44" s="296"/>
      <c r="B44" s="311"/>
      <c r="C44" s="312"/>
      <c r="D44" s="313"/>
    </row>
    <row r="45" spans="1:4" s="297" customFormat="1" ht="12">
      <c r="A45" s="296"/>
      <c r="B45" s="311" t="s">
        <v>292</v>
      </c>
      <c r="C45" s="312"/>
      <c r="D45" s="313"/>
    </row>
    <row r="46" spans="1:4" s="297" customFormat="1" ht="6" customHeight="1">
      <c r="A46" s="296"/>
      <c r="B46" s="311"/>
      <c r="C46" s="312"/>
      <c r="D46" s="313"/>
    </row>
    <row r="47" spans="1:4" s="297" customFormat="1" ht="12">
      <c r="A47" s="296"/>
      <c r="B47" s="311" t="s">
        <v>293</v>
      </c>
      <c r="C47" s="312"/>
      <c r="D47" s="313"/>
    </row>
    <row r="48" spans="1:4" s="297" customFormat="1" ht="6" customHeight="1">
      <c r="A48" s="296"/>
      <c r="B48" s="311"/>
      <c r="C48" s="312"/>
      <c r="D48" s="313"/>
    </row>
    <row r="49" spans="1:4" s="297" customFormat="1" ht="12">
      <c r="A49" s="296"/>
      <c r="B49" s="311" t="s">
        <v>290</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
      <selection activeCell="I10" sqref="I10"/>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45" t="s">
        <v>108</v>
      </c>
      <c r="B1" s="345"/>
      <c r="C1" s="345"/>
      <c r="D1" s="345"/>
      <c r="E1" s="345"/>
      <c r="F1" s="345"/>
      <c r="G1" s="345"/>
      <c r="H1" s="277"/>
      <c r="I1" s="221"/>
    </row>
    <row r="2" spans="1:2" ht="17.25">
      <c r="A2" s="267"/>
      <c r="B2" s="267"/>
    </row>
    <row r="5" ht="13.5">
      <c r="A5" s="222" t="s">
        <v>223</v>
      </c>
    </row>
    <row r="7" ht="13.5">
      <c r="B7" s="222" t="s">
        <v>224</v>
      </c>
    </row>
    <row r="11" ht="13.5">
      <c r="A11" s="222" t="s">
        <v>225</v>
      </c>
    </row>
    <row r="13" ht="13.5">
      <c r="B13" s="222" t="s">
        <v>226</v>
      </c>
    </row>
    <row r="17" ht="13.5">
      <c r="A17" s="222" t="s">
        <v>227</v>
      </c>
    </row>
    <row r="19" spans="1:7" s="266" customFormat="1" ht="13.5">
      <c r="A19" s="278"/>
      <c r="B19" s="346"/>
      <c r="C19" s="347"/>
      <c r="D19" s="268" t="s">
        <v>235</v>
      </c>
      <c r="E19" s="268" t="s">
        <v>236</v>
      </c>
      <c r="F19" s="268" t="s">
        <v>237</v>
      </c>
      <c r="G19" s="268" t="s">
        <v>238</v>
      </c>
    </row>
    <row r="20" spans="1:7" s="266" customFormat="1" ht="13.5">
      <c r="A20" s="278"/>
      <c r="B20" s="348" t="s">
        <v>239</v>
      </c>
      <c r="C20" s="349"/>
      <c r="D20" s="269" t="s">
        <v>240</v>
      </c>
      <c r="E20" s="269" t="s">
        <v>241</v>
      </c>
      <c r="F20" s="269" t="s">
        <v>242</v>
      </c>
      <c r="G20" s="269" t="s">
        <v>243</v>
      </c>
    </row>
    <row r="21" spans="1:7" s="266" customFormat="1" ht="13.5">
      <c r="A21" s="270"/>
      <c r="B21" s="348" t="s">
        <v>244</v>
      </c>
      <c r="C21" s="349"/>
      <c r="D21" s="350" t="s">
        <v>245</v>
      </c>
      <c r="E21" s="351"/>
      <c r="F21" s="351"/>
      <c r="G21" s="352"/>
    </row>
    <row r="22" spans="1:6" s="266" customFormat="1" ht="13.5">
      <c r="A22" s="270"/>
      <c r="B22" s="270"/>
      <c r="C22" s="271"/>
      <c r="D22" s="271"/>
      <c r="E22" s="271"/>
      <c r="F22" s="271"/>
    </row>
    <row r="24" ht="13.5">
      <c r="A24" s="222" t="s">
        <v>228</v>
      </c>
    </row>
    <row r="25" spans="1:2" ht="13.5">
      <c r="A25" s="279"/>
      <c r="B25" s="279"/>
    </row>
    <row r="26" ht="13.5">
      <c r="B26" s="279" t="s">
        <v>229</v>
      </c>
    </row>
    <row r="27" spans="1:2" ht="13.5">
      <c r="A27" s="279"/>
      <c r="B27" s="279"/>
    </row>
    <row r="28" spans="1:2" ht="13.5">
      <c r="A28" s="279"/>
      <c r="B28" s="279"/>
    </row>
    <row r="29" spans="1:2" ht="13.5">
      <c r="A29" s="279"/>
      <c r="B29" s="279"/>
    </row>
    <row r="30" spans="1:2" ht="13.5">
      <c r="A30" s="279" t="s">
        <v>230</v>
      </c>
      <c r="B30" s="279"/>
    </row>
    <row r="31" spans="1:2" ht="13.5">
      <c r="A31" s="279"/>
      <c r="B31" s="279"/>
    </row>
    <row r="32" ht="13.5">
      <c r="B32" s="279" t="s">
        <v>109</v>
      </c>
    </row>
    <row r="33" ht="13.5">
      <c r="B33" s="279"/>
    </row>
    <row r="35" ht="13.5">
      <c r="B35" s="279" t="s">
        <v>231</v>
      </c>
    </row>
    <row r="36" ht="13.5">
      <c r="B36" s="279" t="s">
        <v>232</v>
      </c>
    </row>
    <row r="37" ht="13.5">
      <c r="B37" s="279"/>
    </row>
    <row r="39" ht="13.5">
      <c r="B39" s="279" t="s">
        <v>233</v>
      </c>
    </row>
    <row r="40" ht="13.5">
      <c r="B40" s="279" t="s">
        <v>234</v>
      </c>
    </row>
    <row r="41" ht="13.5">
      <c r="B41" s="279"/>
    </row>
    <row r="43" ht="13.5">
      <c r="B43" s="279" t="s">
        <v>121</v>
      </c>
    </row>
    <row r="44" ht="13.5">
      <c r="B44" s="279"/>
    </row>
    <row r="46" ht="13.5">
      <c r="B46" s="279" t="s">
        <v>110</v>
      </c>
    </row>
    <row r="47" ht="13.5">
      <c r="B47" s="279"/>
    </row>
    <row r="49" ht="13.5">
      <c r="B49" s="279" t="s">
        <v>111</v>
      </c>
    </row>
  </sheetData>
  <sheetProtection password="C67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GridLines="0" showZeros="0" tabSelected="1" zoomScale="70" zoomScaleNormal="70" zoomScalePageLayoutView="0" workbookViewId="0" topLeftCell="A1">
      <selection activeCell="A2" sqref="A2:B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88" t="s">
        <v>1</v>
      </c>
      <c r="B1" s="389"/>
      <c r="C1" s="126" t="s">
        <v>46</v>
      </c>
      <c r="D1" s="359"/>
      <c r="E1" s="360"/>
      <c r="F1" s="361"/>
      <c r="G1" s="126" t="s">
        <v>120</v>
      </c>
      <c r="H1" s="223"/>
      <c r="I1" s="224"/>
      <c r="J1" s="224"/>
      <c r="K1" s="224"/>
      <c r="L1" s="225"/>
      <c r="M1" s="225"/>
      <c r="N1" s="225"/>
      <c r="O1" s="225"/>
    </row>
    <row r="2" spans="1:15" s="226" customFormat="1" ht="39.75" customHeight="1">
      <c r="A2" s="386"/>
      <c r="B2" s="387"/>
      <c r="C2" s="126" t="s">
        <v>47</v>
      </c>
      <c r="D2" s="359"/>
      <c r="E2" s="360"/>
      <c r="F2" s="361"/>
      <c r="G2" s="127" t="s">
        <v>17</v>
      </c>
      <c r="H2" s="264">
        <f>SUM(F27)</f>
        <v>0</v>
      </c>
      <c r="I2" s="224"/>
      <c r="J2" s="224"/>
      <c r="K2" s="224"/>
      <c r="L2" s="225"/>
      <c r="M2" s="225"/>
      <c r="N2" s="225"/>
      <c r="O2" s="225"/>
    </row>
    <row r="3" spans="1:13" s="124" customFormat="1" ht="39.75" customHeight="1">
      <c r="A3" s="121" t="s">
        <v>44</v>
      </c>
      <c r="B3" s="122"/>
      <c r="C3" s="122"/>
      <c r="D3" s="122"/>
      <c r="E3" s="122"/>
      <c r="F3" s="122"/>
      <c r="G3" s="122"/>
      <c r="H3" s="125" t="s">
        <v>484</v>
      </c>
      <c r="I3" s="123"/>
      <c r="J3" s="123"/>
      <c r="K3" s="123"/>
      <c r="L3" s="123"/>
      <c r="M3" s="123"/>
    </row>
    <row r="4" spans="1:13" s="124" customFormat="1" ht="30" customHeight="1">
      <c r="A4" s="380" t="s">
        <v>50</v>
      </c>
      <c r="B4" s="381"/>
      <c r="C4" s="362" t="s">
        <v>51</v>
      </c>
      <c r="D4" s="363"/>
      <c r="E4" s="362" t="s">
        <v>222</v>
      </c>
      <c r="F4" s="364"/>
      <c r="G4" s="365" t="s">
        <v>49</v>
      </c>
      <c r="H4" s="366"/>
      <c r="I4" s="123"/>
      <c r="J4" s="123"/>
      <c r="K4" s="123"/>
      <c r="L4" s="123"/>
      <c r="M4" s="123"/>
    </row>
    <row r="5" spans="1:8" s="128" customFormat="1" ht="30" customHeight="1">
      <c r="A5" s="384" t="s">
        <v>112</v>
      </c>
      <c r="B5" s="385"/>
      <c r="C5" s="367">
        <f>'桑名市・桑名郡・いなべ市・員弁郡'!F21</f>
        <v>2450</v>
      </c>
      <c r="D5" s="373"/>
      <c r="E5" s="335">
        <f>'桑名市・桑名郡・いなべ市・員弁郡'!G21</f>
        <v>0</v>
      </c>
      <c r="F5" s="334">
        <f aca="true" t="shared" si="0" ref="F5:F26">_xlfn.IFERROR(SUM(E5)," ")</f>
        <v>0</v>
      </c>
      <c r="G5" s="367">
        <f>'桑名市・桑名郡・いなべ市・員弁郡'!H21</f>
        <v>23550</v>
      </c>
      <c r="H5" s="368"/>
    </row>
    <row r="6" spans="1:8" s="128" customFormat="1" ht="30" customHeight="1">
      <c r="A6" s="382" t="s">
        <v>114</v>
      </c>
      <c r="B6" s="383"/>
      <c r="C6" s="353">
        <f>'桑名市・桑名郡・いなべ市・員弁郡'!F27</f>
        <v>0</v>
      </c>
      <c r="D6" s="370"/>
      <c r="E6" s="336">
        <f>'桑名市・桑名郡・いなべ市・員弁郡'!G27</f>
        <v>0</v>
      </c>
      <c r="F6" s="333">
        <f t="shared" si="0"/>
        <v>0</v>
      </c>
      <c r="G6" s="353">
        <f>'桑名市・桑名郡・いなべ市・員弁郡'!H27</f>
        <v>0</v>
      </c>
      <c r="H6" s="354"/>
    </row>
    <row r="7" spans="1:8" s="128" customFormat="1" ht="30" customHeight="1">
      <c r="A7" s="382" t="s">
        <v>13</v>
      </c>
      <c r="B7" s="383"/>
      <c r="C7" s="353">
        <f>'桑名市・桑名郡・いなべ市・員弁郡'!F38</f>
        <v>100</v>
      </c>
      <c r="D7" s="370"/>
      <c r="E7" s="336">
        <f>'桑名市・桑名郡・いなべ市・員弁郡'!G38</f>
        <v>0</v>
      </c>
      <c r="F7" s="333">
        <f t="shared" si="0"/>
        <v>0</v>
      </c>
      <c r="G7" s="353">
        <f>'桑名市・桑名郡・いなべ市・員弁郡'!H38</f>
        <v>8400</v>
      </c>
      <c r="H7" s="354"/>
    </row>
    <row r="8" spans="1:8" s="128" customFormat="1" ht="30" customHeight="1">
      <c r="A8" s="382" t="s">
        <v>115</v>
      </c>
      <c r="B8" s="383"/>
      <c r="C8" s="353">
        <f>'桑名市・桑名郡・いなべ市・員弁郡'!F48</f>
        <v>250</v>
      </c>
      <c r="D8" s="370"/>
      <c r="E8" s="336">
        <f>'桑名市・桑名郡・いなべ市・員弁郡'!G48</f>
        <v>0</v>
      </c>
      <c r="F8" s="333">
        <f t="shared" si="0"/>
        <v>0</v>
      </c>
      <c r="G8" s="353">
        <f>'桑名市・桑名郡・いなべ市・員弁郡'!H48</f>
        <v>3600</v>
      </c>
      <c r="H8" s="354"/>
    </row>
    <row r="9" spans="1:8" s="128" customFormat="1" ht="30" customHeight="1">
      <c r="A9" s="374" t="s">
        <v>116</v>
      </c>
      <c r="B9" s="375"/>
      <c r="C9" s="353">
        <f>'四日市市'!F48</f>
        <v>3300</v>
      </c>
      <c r="D9" s="370"/>
      <c r="E9" s="336">
        <f>'四日市市'!G48</f>
        <v>0</v>
      </c>
      <c r="F9" s="333">
        <f t="shared" si="0"/>
        <v>0</v>
      </c>
      <c r="G9" s="353">
        <f>'四日市市'!H48</f>
        <v>48450</v>
      </c>
      <c r="H9" s="354"/>
    </row>
    <row r="10" spans="1:8" s="128" customFormat="1" ht="30" customHeight="1">
      <c r="A10" s="374" t="s">
        <v>117</v>
      </c>
      <c r="B10" s="375"/>
      <c r="C10" s="353">
        <f>'三重郡・亀山市・鈴鹿市'!F14</f>
        <v>650</v>
      </c>
      <c r="D10" s="370"/>
      <c r="E10" s="336">
        <f>'三重郡・亀山市・鈴鹿市'!G14</f>
        <v>0</v>
      </c>
      <c r="F10" s="333">
        <f t="shared" si="0"/>
        <v>0</v>
      </c>
      <c r="G10" s="353">
        <f>'三重郡・亀山市・鈴鹿市'!H14</f>
        <v>11100</v>
      </c>
      <c r="H10" s="354"/>
    </row>
    <row r="11" spans="1:8" s="128" customFormat="1" ht="30" customHeight="1">
      <c r="A11" s="374" t="s">
        <v>118</v>
      </c>
      <c r="B11" s="375"/>
      <c r="C11" s="353">
        <f>'三重郡・亀山市・鈴鹿市'!F25</f>
        <v>0</v>
      </c>
      <c r="D11" s="370"/>
      <c r="E11" s="336">
        <f>'三重郡・亀山市・鈴鹿市'!G25</f>
        <v>0</v>
      </c>
      <c r="F11" s="333">
        <f t="shared" si="0"/>
        <v>0</v>
      </c>
      <c r="G11" s="353">
        <f>'三重郡・亀山市・鈴鹿市'!H25</f>
        <v>7850</v>
      </c>
      <c r="H11" s="354"/>
    </row>
    <row r="12" spans="1:8" s="128" customFormat="1" ht="30" customHeight="1">
      <c r="A12" s="374" t="s">
        <v>113</v>
      </c>
      <c r="B12" s="375"/>
      <c r="C12" s="353">
        <f>'三重郡・亀山市・鈴鹿市'!F48</f>
        <v>1350</v>
      </c>
      <c r="D12" s="370"/>
      <c r="E12" s="336">
        <f>'三重郡・亀山市・鈴鹿市'!G48</f>
        <v>0</v>
      </c>
      <c r="F12" s="333">
        <f t="shared" si="0"/>
        <v>0</v>
      </c>
      <c r="G12" s="353">
        <f>'三重郡・亀山市・鈴鹿市'!H48</f>
        <v>28400</v>
      </c>
      <c r="H12" s="354"/>
    </row>
    <row r="13" spans="1:8" s="128" customFormat="1" ht="30" customHeight="1">
      <c r="A13" s="382" t="s">
        <v>119</v>
      </c>
      <c r="B13" s="383"/>
      <c r="C13" s="353">
        <f>'津市'!F48</f>
        <v>0</v>
      </c>
      <c r="D13" s="370"/>
      <c r="E13" s="336">
        <f>'津市'!G48</f>
        <v>0</v>
      </c>
      <c r="F13" s="333">
        <f t="shared" si="0"/>
        <v>0</v>
      </c>
      <c r="G13" s="353">
        <f>'津市'!H48</f>
        <v>43100</v>
      </c>
      <c r="H13" s="354"/>
    </row>
    <row r="14" spans="1:8" s="128" customFormat="1" ht="30" customHeight="1">
      <c r="A14" s="374" t="s">
        <v>2</v>
      </c>
      <c r="B14" s="375"/>
      <c r="C14" s="353">
        <f>'松阪市・多気郡'!F31</f>
        <v>0</v>
      </c>
      <c r="D14" s="370"/>
      <c r="E14" s="336">
        <f>'松阪市・多気郡'!G31</f>
        <v>0</v>
      </c>
      <c r="F14" s="333">
        <f t="shared" si="0"/>
        <v>0</v>
      </c>
      <c r="G14" s="353">
        <f>'松阪市・多気郡'!H31</f>
        <v>23200</v>
      </c>
      <c r="H14" s="354"/>
    </row>
    <row r="15" spans="1:8" s="128" customFormat="1" ht="30" customHeight="1">
      <c r="A15" s="374" t="s">
        <v>3</v>
      </c>
      <c r="B15" s="375"/>
      <c r="C15" s="353">
        <f>'松阪市・多気郡'!F48</f>
        <v>0</v>
      </c>
      <c r="D15" s="370"/>
      <c r="E15" s="336">
        <f>'松阪市・多気郡'!G48</f>
        <v>0</v>
      </c>
      <c r="F15" s="333">
        <f t="shared" si="0"/>
        <v>0</v>
      </c>
      <c r="G15" s="353">
        <f>'松阪市・多気郡'!H48</f>
        <v>6550</v>
      </c>
      <c r="H15" s="354"/>
    </row>
    <row r="16" spans="1:8" s="128" customFormat="1" ht="30" customHeight="1">
      <c r="A16" s="374" t="s">
        <v>4</v>
      </c>
      <c r="B16" s="375"/>
      <c r="C16" s="353">
        <f>'伊勢市・度会郡'!F26</f>
        <v>0</v>
      </c>
      <c r="D16" s="370"/>
      <c r="E16" s="336">
        <f>'伊勢市・度会郡'!G26</f>
        <v>0</v>
      </c>
      <c r="F16" s="333">
        <f t="shared" si="0"/>
        <v>0</v>
      </c>
      <c r="G16" s="353">
        <f>'伊勢市・度会郡'!H26</f>
        <v>22900</v>
      </c>
      <c r="H16" s="354"/>
    </row>
    <row r="17" spans="1:8" s="128" customFormat="1" ht="30" customHeight="1">
      <c r="A17" s="374" t="s">
        <v>5</v>
      </c>
      <c r="B17" s="375"/>
      <c r="C17" s="353">
        <f>'伊勢市・度会郡'!F48</f>
        <v>0</v>
      </c>
      <c r="D17" s="370"/>
      <c r="E17" s="336">
        <f>'伊勢市・度会郡'!G48</f>
        <v>0</v>
      </c>
      <c r="F17" s="333">
        <f t="shared" si="0"/>
        <v>0</v>
      </c>
      <c r="G17" s="353">
        <f>'伊勢市・度会郡'!H48</f>
        <v>5500</v>
      </c>
      <c r="H17" s="354"/>
    </row>
    <row r="18" spans="1:8" s="128" customFormat="1" ht="30" customHeight="1">
      <c r="A18" s="374" t="s">
        <v>6</v>
      </c>
      <c r="B18" s="375"/>
      <c r="C18" s="353">
        <f>'鳥羽市・志摩市・尾鷲市'!F16</f>
        <v>0</v>
      </c>
      <c r="D18" s="370"/>
      <c r="E18" s="336">
        <f>'鳥羽市・志摩市・尾鷲市'!G16</f>
        <v>0</v>
      </c>
      <c r="F18" s="333">
        <f t="shared" si="0"/>
        <v>0</v>
      </c>
      <c r="G18" s="353">
        <f>'鳥羽市・志摩市・尾鷲市'!H16</f>
        <v>3650</v>
      </c>
      <c r="H18" s="354"/>
    </row>
    <row r="19" spans="1:8" s="128" customFormat="1" ht="30" customHeight="1">
      <c r="A19" s="374" t="s">
        <v>14</v>
      </c>
      <c r="B19" s="375"/>
      <c r="C19" s="353">
        <f>'鳥羽市・志摩市・尾鷲市'!F33</f>
        <v>0</v>
      </c>
      <c r="D19" s="370"/>
      <c r="E19" s="336">
        <f>'鳥羽市・志摩市・尾鷲市'!G33</f>
        <v>0</v>
      </c>
      <c r="F19" s="333">
        <f t="shared" si="0"/>
        <v>0</v>
      </c>
      <c r="G19" s="353">
        <f>'鳥羽市・志摩市・尾鷲市'!H33</f>
        <v>9450</v>
      </c>
      <c r="H19" s="354"/>
    </row>
    <row r="20" spans="1:8" s="128" customFormat="1" ht="30" customHeight="1">
      <c r="A20" s="374" t="s">
        <v>7</v>
      </c>
      <c r="B20" s="375"/>
      <c r="C20" s="353">
        <f>'鳥羽市・志摩市・尾鷲市'!F48</f>
        <v>0</v>
      </c>
      <c r="D20" s="370"/>
      <c r="E20" s="336">
        <f>'鳥羽市・志摩市・尾鷲市'!G48</f>
        <v>0</v>
      </c>
      <c r="F20" s="333">
        <f t="shared" si="0"/>
        <v>0</v>
      </c>
      <c r="G20" s="353">
        <f>'鳥羽市・志摩市・尾鷲市'!H48</f>
        <v>3650</v>
      </c>
      <c r="H20" s="354"/>
    </row>
    <row r="21" spans="1:8" s="128" customFormat="1" ht="30" customHeight="1">
      <c r="A21" s="374" t="s">
        <v>8</v>
      </c>
      <c r="B21" s="375"/>
      <c r="C21" s="353">
        <f>'熊野市・北牟婁郡・南牟婁郡'!F17</f>
        <v>0</v>
      </c>
      <c r="D21" s="370"/>
      <c r="E21" s="336">
        <f>'熊野市・北牟婁郡・南牟婁郡'!G17</f>
        <v>0</v>
      </c>
      <c r="F21" s="333">
        <f t="shared" si="0"/>
        <v>0</v>
      </c>
      <c r="G21" s="353">
        <f>'熊野市・北牟婁郡・南牟婁郡'!H17</f>
        <v>3500</v>
      </c>
      <c r="H21" s="354"/>
    </row>
    <row r="22" spans="1:8" s="128" customFormat="1" ht="30" customHeight="1">
      <c r="A22" s="374" t="s">
        <v>9</v>
      </c>
      <c r="B22" s="375"/>
      <c r="C22" s="353">
        <f>'熊野市・北牟婁郡・南牟婁郡'!F34</f>
        <v>0</v>
      </c>
      <c r="D22" s="370"/>
      <c r="E22" s="336">
        <f>'熊野市・北牟婁郡・南牟婁郡'!G34</f>
        <v>0</v>
      </c>
      <c r="F22" s="333">
        <f t="shared" si="0"/>
        <v>0</v>
      </c>
      <c r="G22" s="353">
        <f>'熊野市・北牟婁郡・南牟婁郡'!H34</f>
        <v>4450</v>
      </c>
      <c r="H22" s="354"/>
    </row>
    <row r="23" spans="1:8" s="128" customFormat="1" ht="30" customHeight="1">
      <c r="A23" s="374" t="s">
        <v>10</v>
      </c>
      <c r="B23" s="375"/>
      <c r="C23" s="353">
        <f>'熊野市・北牟婁郡・南牟婁郡'!F48</f>
        <v>0</v>
      </c>
      <c r="D23" s="370"/>
      <c r="E23" s="336">
        <f>'熊野市・北牟婁郡・南牟婁郡'!G48</f>
        <v>0</v>
      </c>
      <c r="F23" s="333">
        <f t="shared" si="0"/>
        <v>0</v>
      </c>
      <c r="G23" s="353">
        <f>'熊野市・北牟婁郡・南牟婁郡'!H48</f>
        <v>2800</v>
      </c>
      <c r="H23" s="354"/>
    </row>
    <row r="24" spans="1:8" s="128" customFormat="1" ht="30" customHeight="1">
      <c r="A24" s="374" t="s">
        <v>41</v>
      </c>
      <c r="B24" s="375"/>
      <c r="C24" s="353">
        <f>'伊賀市・名張市・新宮市'!F20</f>
        <v>0</v>
      </c>
      <c r="D24" s="370"/>
      <c r="E24" s="336">
        <f>'伊賀市・名張市・新宮市'!G20</f>
        <v>0</v>
      </c>
      <c r="F24" s="333">
        <f t="shared" si="0"/>
        <v>0</v>
      </c>
      <c r="G24" s="353">
        <f>'伊賀市・名張市・新宮市'!H20</f>
        <v>9550</v>
      </c>
      <c r="H24" s="354"/>
    </row>
    <row r="25" spans="1:8" s="128" customFormat="1" ht="30" customHeight="1">
      <c r="A25" s="374" t="s">
        <v>11</v>
      </c>
      <c r="B25" s="375"/>
      <c r="C25" s="353">
        <f>'伊賀市・名張市・新宮市'!F32</f>
        <v>0</v>
      </c>
      <c r="D25" s="370"/>
      <c r="E25" s="336">
        <f>'伊賀市・名張市・新宮市'!G32</f>
        <v>0</v>
      </c>
      <c r="F25" s="333">
        <f t="shared" si="0"/>
        <v>0</v>
      </c>
      <c r="G25" s="353">
        <f>'伊賀市・名張市・新宮市'!H32</f>
        <v>1600</v>
      </c>
      <c r="H25" s="354"/>
    </row>
    <row r="26" spans="1:8" s="128" customFormat="1" ht="30" customHeight="1">
      <c r="A26" s="376" t="s">
        <v>12</v>
      </c>
      <c r="B26" s="377"/>
      <c r="C26" s="355">
        <f>'伊賀市・名張市・新宮市'!F48</f>
        <v>0</v>
      </c>
      <c r="D26" s="369"/>
      <c r="E26" s="337">
        <f>'伊賀市・名張市・新宮市'!G48</f>
        <v>0</v>
      </c>
      <c r="F26" s="330">
        <f t="shared" si="0"/>
        <v>0</v>
      </c>
      <c r="G26" s="355">
        <f>'伊賀市・名張市・新宮市'!H48</f>
        <v>350</v>
      </c>
      <c r="H26" s="356"/>
    </row>
    <row r="27" spans="1:8" s="129" customFormat="1" ht="30" customHeight="1">
      <c r="A27" s="378" t="s">
        <v>45</v>
      </c>
      <c r="B27" s="379"/>
      <c r="C27" s="371">
        <f>SUM(C5:C26)</f>
        <v>8100</v>
      </c>
      <c r="D27" s="372"/>
      <c r="E27" s="331"/>
      <c r="F27" s="332">
        <f>SUM(F5:F26)</f>
        <v>0</v>
      </c>
      <c r="G27" s="357">
        <f>SUM(G5:G26)</f>
        <v>271600</v>
      </c>
      <c r="H27" s="358"/>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679" sheet="1" objects="1" scenarios="1" formatCells="0"/>
  <mergeCells count="77">
    <mergeCell ref="A2:B2"/>
    <mergeCell ref="A1:B1"/>
    <mergeCell ref="A6:B6"/>
    <mergeCell ref="A12:B12"/>
    <mergeCell ref="A11:B11"/>
    <mergeCell ref="A10:B10"/>
    <mergeCell ref="A9:B9"/>
    <mergeCell ref="A8:B8"/>
    <mergeCell ref="A7:B7"/>
    <mergeCell ref="A24:B24"/>
    <mergeCell ref="A25:B25"/>
    <mergeCell ref="A26:B26"/>
    <mergeCell ref="A27:B27"/>
    <mergeCell ref="A4:B4"/>
    <mergeCell ref="A16:B16"/>
    <mergeCell ref="A15:B15"/>
    <mergeCell ref="A14:B14"/>
    <mergeCell ref="A13:B13"/>
    <mergeCell ref="A5:B5"/>
    <mergeCell ref="A18:B18"/>
    <mergeCell ref="A19:B19"/>
    <mergeCell ref="A20:B20"/>
    <mergeCell ref="A21:B21"/>
    <mergeCell ref="A22:B22"/>
    <mergeCell ref="A23:B23"/>
    <mergeCell ref="C13:D13"/>
    <mergeCell ref="C14:D14"/>
    <mergeCell ref="C15:D15"/>
    <mergeCell ref="C16:D16"/>
    <mergeCell ref="A17:B17"/>
    <mergeCell ref="C17:D17"/>
    <mergeCell ref="C5:D5"/>
    <mergeCell ref="C6:D6"/>
    <mergeCell ref="C7:D7"/>
    <mergeCell ref="C8:D8"/>
    <mergeCell ref="C9:D9"/>
    <mergeCell ref="C10:D10"/>
    <mergeCell ref="C27:D27"/>
    <mergeCell ref="C20:D20"/>
    <mergeCell ref="C21:D21"/>
    <mergeCell ref="C22:D22"/>
    <mergeCell ref="C23:D23"/>
    <mergeCell ref="C24:D24"/>
    <mergeCell ref="C25:D25"/>
    <mergeCell ref="G11:H11"/>
    <mergeCell ref="G17:H17"/>
    <mergeCell ref="G20:H20"/>
    <mergeCell ref="G21:H21"/>
    <mergeCell ref="G22:H22"/>
    <mergeCell ref="C26:D26"/>
    <mergeCell ref="C18:D18"/>
    <mergeCell ref="C19:D19"/>
    <mergeCell ref="C11:D11"/>
    <mergeCell ref="C12:D12"/>
    <mergeCell ref="G5:H5"/>
    <mergeCell ref="G6:H6"/>
    <mergeCell ref="G7:H7"/>
    <mergeCell ref="G8:H8"/>
    <mergeCell ref="G9:H9"/>
    <mergeCell ref="G10:H10"/>
    <mergeCell ref="G23:H23"/>
    <mergeCell ref="G12:H12"/>
    <mergeCell ref="G13:H13"/>
    <mergeCell ref="G14:H14"/>
    <mergeCell ref="G15:H15"/>
    <mergeCell ref="G16:H16"/>
    <mergeCell ref="G19:H19"/>
    <mergeCell ref="G24:H24"/>
    <mergeCell ref="G25:H25"/>
    <mergeCell ref="G26:H26"/>
    <mergeCell ref="G27:H27"/>
    <mergeCell ref="D1:F1"/>
    <mergeCell ref="D2:F2"/>
    <mergeCell ref="C4:D4"/>
    <mergeCell ref="E4:F4"/>
    <mergeCell ref="G4:H4"/>
    <mergeCell ref="G18:H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E17" sqref="E17"/>
      <selection pane="topRight" activeCell="E17" sqref="E17"/>
      <selection pane="bottomLeft" activeCell="E17" sqref="E17"/>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SUM(A6,A30,A41)</f>
        <v>0</v>
      </c>
    </row>
    <row r="3" spans="4:8" s="118" customFormat="1" ht="24.75" customHeight="1">
      <c r="D3" s="119"/>
      <c r="E3" s="394"/>
      <c r="F3" s="394"/>
      <c r="G3" s="397"/>
      <c r="H3" s="398"/>
    </row>
    <row r="4" spans="1:8" s="137" customFormat="1" ht="19.5" customHeight="1">
      <c r="A4" s="395" t="s">
        <v>0</v>
      </c>
      <c r="B4" s="363"/>
      <c r="C4" s="396"/>
      <c r="D4" s="405" t="s">
        <v>48</v>
      </c>
      <c r="E4" s="406"/>
      <c r="F4" s="136" t="s">
        <v>51</v>
      </c>
      <c r="G4" s="262" t="s">
        <v>222</v>
      </c>
      <c r="H4" s="250" t="s">
        <v>49</v>
      </c>
    </row>
    <row r="5" spans="1:8" ht="19.5" customHeight="1">
      <c r="A5" s="50" t="s">
        <v>16</v>
      </c>
      <c r="B5" s="140"/>
      <c r="C5" s="141"/>
      <c r="D5" s="93" t="s">
        <v>309</v>
      </c>
      <c r="E5" s="324" t="s">
        <v>299</v>
      </c>
      <c r="F5" s="61">
        <v>400</v>
      </c>
      <c r="G5" s="130"/>
      <c r="H5" s="255">
        <v>2700</v>
      </c>
    </row>
    <row r="6" spans="1:8" ht="19.5" customHeight="1">
      <c r="A6" s="144">
        <f>SUM(G21)</f>
        <v>0</v>
      </c>
      <c r="B6" s="35" t="s">
        <v>20</v>
      </c>
      <c r="C6" s="145">
        <f>SUM(F21)</f>
        <v>2450</v>
      </c>
      <c r="D6" s="94" t="s">
        <v>52</v>
      </c>
      <c r="E6" s="323" t="s">
        <v>142</v>
      </c>
      <c r="F6" s="319">
        <v>400</v>
      </c>
      <c r="G6" s="131"/>
      <c r="H6" s="253">
        <v>3550</v>
      </c>
    </row>
    <row r="7" spans="1:8" ht="19.5" customHeight="1">
      <c r="A7" s="44"/>
      <c r="B7" s="45"/>
      <c r="C7" s="46"/>
      <c r="D7" s="94" t="s">
        <v>53</v>
      </c>
      <c r="E7" s="239" t="s">
        <v>298</v>
      </c>
      <c r="F7" s="84">
        <v>250</v>
      </c>
      <c r="G7" s="131"/>
      <c r="H7" s="252">
        <v>2000</v>
      </c>
    </row>
    <row r="8" spans="1:8" ht="19.5" customHeight="1">
      <c r="A8" s="44"/>
      <c r="B8" s="45"/>
      <c r="C8" s="46"/>
      <c r="D8" s="94" t="s">
        <v>54</v>
      </c>
      <c r="E8" s="239" t="s">
        <v>122</v>
      </c>
      <c r="F8" s="84">
        <v>50</v>
      </c>
      <c r="G8" s="131"/>
      <c r="H8" s="252">
        <v>900</v>
      </c>
    </row>
    <row r="9" spans="1:8" ht="19.5" customHeight="1">
      <c r="A9" s="44"/>
      <c r="B9" s="45"/>
      <c r="C9" s="46"/>
      <c r="D9" s="94" t="s">
        <v>55</v>
      </c>
      <c r="E9" s="239" t="s">
        <v>143</v>
      </c>
      <c r="F9" s="84">
        <v>100</v>
      </c>
      <c r="G9" s="131"/>
      <c r="H9" s="321">
        <v>1100</v>
      </c>
    </row>
    <row r="10" spans="1:8" ht="19.5" customHeight="1">
      <c r="A10" s="44"/>
      <c r="B10" s="45"/>
      <c r="C10" s="46"/>
      <c r="D10" s="94" t="s">
        <v>56</v>
      </c>
      <c r="E10" s="239" t="s">
        <v>162</v>
      </c>
      <c r="F10" s="62">
        <v>400</v>
      </c>
      <c r="G10" s="131"/>
      <c r="H10" s="253">
        <v>3800</v>
      </c>
    </row>
    <row r="11" spans="1:8" ht="19.5" customHeight="1">
      <c r="A11" s="44"/>
      <c r="B11" s="45"/>
      <c r="C11" s="46"/>
      <c r="D11" s="94" t="s">
        <v>57</v>
      </c>
      <c r="E11" s="239" t="s">
        <v>163</v>
      </c>
      <c r="F11" s="319">
        <v>450</v>
      </c>
      <c r="G11" s="131"/>
      <c r="H11" s="253">
        <v>3150</v>
      </c>
    </row>
    <row r="12" spans="1:8" ht="19.5" customHeight="1">
      <c r="A12" s="44"/>
      <c r="B12" s="45"/>
      <c r="C12" s="46"/>
      <c r="D12" s="94" t="s">
        <v>58</v>
      </c>
      <c r="E12" s="239" t="s">
        <v>296</v>
      </c>
      <c r="F12" s="84">
        <v>50</v>
      </c>
      <c r="G12" s="131"/>
      <c r="H12" s="252">
        <v>900</v>
      </c>
    </row>
    <row r="13" spans="1:11" ht="19.5" customHeight="1">
      <c r="A13" s="44"/>
      <c r="B13" s="45"/>
      <c r="C13" s="46"/>
      <c r="D13" s="94" t="s">
        <v>59</v>
      </c>
      <c r="E13" s="239" t="s">
        <v>295</v>
      </c>
      <c r="F13" s="84">
        <v>100</v>
      </c>
      <c r="G13" s="131"/>
      <c r="H13" s="252">
        <v>2300</v>
      </c>
      <c r="K13" s="32"/>
    </row>
    <row r="14" spans="1:11" ht="19.5" customHeight="1">
      <c r="A14" s="44"/>
      <c r="B14" s="45"/>
      <c r="C14" s="46"/>
      <c r="D14" s="94" t="s">
        <v>60</v>
      </c>
      <c r="E14" s="239" t="s">
        <v>297</v>
      </c>
      <c r="F14" s="62">
        <v>250</v>
      </c>
      <c r="G14" s="131"/>
      <c r="H14" s="320">
        <v>3150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2450</v>
      </c>
      <c r="G21" s="14">
        <f>SUM(G5:G20)</f>
        <v>0</v>
      </c>
      <c r="H21" s="254">
        <f>SUM(H5:H20)</f>
        <v>23550</v>
      </c>
    </row>
    <row r="22" spans="1:8" s="18" customFormat="1" ht="19.5" customHeight="1">
      <c r="A22" s="48"/>
      <c r="B22" s="49"/>
      <c r="C22" s="138"/>
      <c r="D22" s="95"/>
      <c r="E22" s="230"/>
      <c r="F22" s="10"/>
      <c r="G22" s="22"/>
      <c r="H22" s="253"/>
    </row>
    <row r="23" spans="1:8" ht="19.5" customHeight="1">
      <c r="A23" s="151" t="s">
        <v>18</v>
      </c>
      <c r="B23" s="149"/>
      <c r="C23" s="150"/>
      <c r="D23" s="97"/>
      <c r="E23" s="232" t="s">
        <v>294</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184</v>
      </c>
      <c r="F29" s="61">
        <v>50</v>
      </c>
      <c r="G29" s="134"/>
      <c r="H29" s="255">
        <v>900</v>
      </c>
    </row>
    <row r="30" spans="1:8" ht="19.5" customHeight="1">
      <c r="A30" s="48">
        <f>SUM(G38)</f>
        <v>0</v>
      </c>
      <c r="B30" s="49" t="s">
        <v>21</v>
      </c>
      <c r="C30" s="138">
        <f>SUM(F38)</f>
        <v>100</v>
      </c>
      <c r="D30" s="94" t="s">
        <v>62</v>
      </c>
      <c r="E30" s="323" t="s">
        <v>221</v>
      </c>
      <c r="F30" s="319">
        <v>0</v>
      </c>
      <c r="G30" s="135"/>
      <c r="H30" s="253">
        <v>1100</v>
      </c>
    </row>
    <row r="31" spans="1:8" ht="19.5" customHeight="1">
      <c r="A31" s="152"/>
      <c r="B31" s="117"/>
      <c r="C31" s="120"/>
      <c r="D31" s="94" t="s">
        <v>63</v>
      </c>
      <c r="E31" s="323" t="s">
        <v>185</v>
      </c>
      <c r="F31" s="84">
        <v>50</v>
      </c>
      <c r="G31" s="135"/>
      <c r="H31" s="252">
        <v>1600</v>
      </c>
    </row>
    <row r="32" spans="1:8" ht="19.5" customHeight="1">
      <c r="A32" s="48"/>
      <c r="B32" s="49"/>
      <c r="C32" s="138"/>
      <c r="D32" s="94" t="s">
        <v>64</v>
      </c>
      <c r="E32" s="323" t="s">
        <v>480</v>
      </c>
      <c r="F32" s="84">
        <v>0</v>
      </c>
      <c r="G32" s="135"/>
      <c r="H32" s="252">
        <v>2000</v>
      </c>
    </row>
    <row r="33" spans="1:8" ht="19.5" customHeight="1">
      <c r="A33" s="48"/>
      <c r="B33" s="49"/>
      <c r="C33" s="138"/>
      <c r="D33" s="94" t="s">
        <v>65</v>
      </c>
      <c r="E33" s="323" t="s">
        <v>186</v>
      </c>
      <c r="F33" s="84">
        <v>0</v>
      </c>
      <c r="G33" s="135"/>
      <c r="H33" s="252">
        <v>1300</v>
      </c>
    </row>
    <row r="34" spans="1:8" ht="19.5" customHeight="1">
      <c r="A34" s="48"/>
      <c r="B34" s="49"/>
      <c r="C34" s="138"/>
      <c r="D34" s="94" t="s">
        <v>66</v>
      </c>
      <c r="E34" s="323" t="s">
        <v>313</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100</v>
      </c>
      <c r="G38" s="14">
        <f>SUM(G29:G37)</f>
        <v>0</v>
      </c>
      <c r="H38" s="254">
        <f>SUM(H29:H37)</f>
        <v>8400</v>
      </c>
    </row>
    <row r="39" spans="1:8" s="18" customFormat="1" ht="19.5" customHeight="1">
      <c r="A39" s="48"/>
      <c r="B39" s="49"/>
      <c r="C39" s="138"/>
      <c r="D39" s="95"/>
      <c r="E39" s="230"/>
      <c r="F39" s="10"/>
      <c r="G39" s="22"/>
      <c r="H39" s="253"/>
    </row>
    <row r="40" spans="1:8" ht="19.5" customHeight="1">
      <c r="A40" s="151" t="s">
        <v>19</v>
      </c>
      <c r="B40" s="149"/>
      <c r="C40" s="150"/>
      <c r="D40" s="93" t="s">
        <v>67</v>
      </c>
      <c r="E40" s="322" t="s">
        <v>300</v>
      </c>
      <c r="F40" s="61">
        <v>250</v>
      </c>
      <c r="G40" s="186"/>
      <c r="H40" s="255">
        <v>3600</v>
      </c>
    </row>
    <row r="41" spans="1:8" ht="19.5" customHeight="1">
      <c r="A41" s="48">
        <f>SUM(G48)</f>
        <v>0</v>
      </c>
      <c r="B41" s="49" t="s">
        <v>22</v>
      </c>
      <c r="C41" s="138">
        <f>SUM(F48)</f>
        <v>250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250</v>
      </c>
      <c r="G48" s="14">
        <f>SUM(G40:G47)</f>
        <v>0</v>
      </c>
      <c r="H48" s="257">
        <f>SUM(H40:H47)</f>
        <v>3600</v>
      </c>
    </row>
    <row r="49" spans="1:8" s="18" customFormat="1" ht="19.5" customHeight="1">
      <c r="A49" s="265" t="s">
        <v>485</v>
      </c>
      <c r="B49" s="2"/>
      <c r="C49" s="2"/>
      <c r="D49" s="113"/>
      <c r="E49" s="4"/>
      <c r="F49" s="3"/>
      <c r="G49" s="3"/>
      <c r="H49" s="275" t="s">
        <v>15</v>
      </c>
    </row>
  </sheetData>
  <sheetProtection password="C67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139" t="s">
        <v>23</v>
      </c>
      <c r="B5" s="140"/>
      <c r="C5" s="141"/>
      <c r="D5" s="93" t="s">
        <v>68</v>
      </c>
      <c r="E5" s="322" t="s">
        <v>208</v>
      </c>
      <c r="F5" s="61">
        <v>250</v>
      </c>
      <c r="G5" s="153"/>
      <c r="H5" s="255">
        <v>3700</v>
      </c>
    </row>
    <row r="6" spans="1:8" ht="19.5" customHeight="1">
      <c r="A6" s="144">
        <f>SUM(G48)</f>
        <v>0</v>
      </c>
      <c r="B6" s="35" t="s">
        <v>25</v>
      </c>
      <c r="C6" s="145">
        <f>SUM(F48)</f>
        <v>3300</v>
      </c>
      <c r="D6" s="94" t="s">
        <v>69</v>
      </c>
      <c r="E6" s="323" t="s">
        <v>301</v>
      </c>
      <c r="F6" s="319">
        <v>300</v>
      </c>
      <c r="G6" s="154"/>
      <c r="H6" s="253">
        <v>4250</v>
      </c>
    </row>
    <row r="7" spans="1:8" ht="19.5" customHeight="1">
      <c r="A7" s="44"/>
      <c r="B7" s="45"/>
      <c r="C7" s="46"/>
      <c r="D7" s="94" t="s">
        <v>70</v>
      </c>
      <c r="E7" s="323" t="s">
        <v>156</v>
      </c>
      <c r="F7" s="84">
        <v>150</v>
      </c>
      <c r="G7" s="154"/>
      <c r="H7" s="252">
        <v>2650</v>
      </c>
    </row>
    <row r="8" spans="1:8" ht="19.5" customHeight="1">
      <c r="A8" s="44"/>
      <c r="B8" s="45"/>
      <c r="C8" s="46"/>
      <c r="D8" s="94" t="s">
        <v>71</v>
      </c>
      <c r="E8" s="323" t="s">
        <v>312</v>
      </c>
      <c r="F8" s="84">
        <v>100</v>
      </c>
      <c r="G8" s="154"/>
      <c r="H8" s="252">
        <v>1500</v>
      </c>
    </row>
    <row r="9" spans="1:8" ht="19.5" customHeight="1">
      <c r="A9" s="44"/>
      <c r="B9" s="45"/>
      <c r="C9" s="46"/>
      <c r="D9" s="94" t="s">
        <v>72</v>
      </c>
      <c r="E9" s="323" t="s">
        <v>306</v>
      </c>
      <c r="F9" s="84">
        <v>100</v>
      </c>
      <c r="G9" s="154"/>
      <c r="H9" s="252">
        <v>2850</v>
      </c>
    </row>
    <row r="10" spans="1:8" ht="19.5" customHeight="1">
      <c r="A10" s="44"/>
      <c r="B10" s="45"/>
      <c r="C10" s="46"/>
      <c r="D10" s="94" t="s">
        <v>73</v>
      </c>
      <c r="E10" s="323" t="s">
        <v>180</v>
      </c>
      <c r="F10" s="84">
        <v>200</v>
      </c>
      <c r="G10" s="154"/>
      <c r="H10" s="252">
        <v>2100</v>
      </c>
    </row>
    <row r="11" spans="1:8" ht="19.5" customHeight="1">
      <c r="A11" s="44"/>
      <c r="B11" s="45"/>
      <c r="C11" s="46"/>
      <c r="D11" s="94" t="s">
        <v>74</v>
      </c>
      <c r="E11" s="323" t="s">
        <v>181</v>
      </c>
      <c r="F11" s="84">
        <v>150</v>
      </c>
      <c r="G11" s="154"/>
      <c r="H11" s="252">
        <v>2150</v>
      </c>
    </row>
    <row r="12" spans="1:8" ht="19.5" customHeight="1">
      <c r="A12" s="44"/>
      <c r="B12" s="45"/>
      <c r="C12" s="46"/>
      <c r="D12" s="94" t="s">
        <v>75</v>
      </c>
      <c r="E12" s="323" t="s">
        <v>182</v>
      </c>
      <c r="F12" s="84">
        <v>100</v>
      </c>
      <c r="G12" s="154"/>
      <c r="H12" s="252">
        <v>2000</v>
      </c>
    </row>
    <row r="13" spans="1:8" ht="19.5" customHeight="1">
      <c r="A13" s="44"/>
      <c r="B13" s="45"/>
      <c r="C13" s="46"/>
      <c r="D13" s="94" t="s">
        <v>76</v>
      </c>
      <c r="E13" s="323" t="s">
        <v>304</v>
      </c>
      <c r="F13" s="84">
        <v>100</v>
      </c>
      <c r="G13" s="154"/>
      <c r="H13" s="252">
        <v>1350</v>
      </c>
    </row>
    <row r="14" spans="1:8" ht="19.5" customHeight="1">
      <c r="A14" s="44"/>
      <c r="B14" s="45"/>
      <c r="C14" s="46"/>
      <c r="D14" s="94" t="s">
        <v>77</v>
      </c>
      <c r="E14" s="323" t="s">
        <v>183</v>
      </c>
      <c r="F14" s="84">
        <v>400</v>
      </c>
      <c r="G14" s="154"/>
      <c r="H14" s="252">
        <v>3300</v>
      </c>
    </row>
    <row r="15" spans="1:8" ht="19.5" customHeight="1">
      <c r="A15" s="44"/>
      <c r="B15" s="45"/>
      <c r="C15" s="46"/>
      <c r="D15" s="94" t="s">
        <v>78</v>
      </c>
      <c r="E15" s="323" t="s">
        <v>157</v>
      </c>
      <c r="F15" s="84">
        <v>250</v>
      </c>
      <c r="G15" s="154"/>
      <c r="H15" s="252">
        <v>3600</v>
      </c>
    </row>
    <row r="16" spans="1:8" ht="19.5" customHeight="1">
      <c r="A16" s="44"/>
      <c r="B16" s="45"/>
      <c r="C16" s="46"/>
      <c r="D16" s="94" t="s">
        <v>79</v>
      </c>
      <c r="E16" s="323" t="s">
        <v>158</v>
      </c>
      <c r="F16" s="84">
        <v>200</v>
      </c>
      <c r="G16" s="154"/>
      <c r="H16" s="252">
        <v>2300</v>
      </c>
    </row>
    <row r="17" spans="1:8" ht="19.5" customHeight="1">
      <c r="A17" s="44"/>
      <c r="B17" s="45"/>
      <c r="C17" s="46"/>
      <c r="D17" s="94" t="s">
        <v>80</v>
      </c>
      <c r="E17" s="323" t="s">
        <v>303</v>
      </c>
      <c r="F17" s="84">
        <v>150</v>
      </c>
      <c r="G17" s="154"/>
      <c r="H17" s="252">
        <v>2000</v>
      </c>
    </row>
    <row r="18" spans="1:8" ht="19.5" customHeight="1">
      <c r="A18" s="44"/>
      <c r="B18" s="45"/>
      <c r="C18" s="46"/>
      <c r="D18" s="94" t="s">
        <v>81</v>
      </c>
      <c r="E18" s="323" t="s">
        <v>159</v>
      </c>
      <c r="F18" s="84">
        <v>150</v>
      </c>
      <c r="G18" s="154"/>
      <c r="H18" s="252">
        <v>2050</v>
      </c>
    </row>
    <row r="19" spans="1:8" ht="19.5" customHeight="1">
      <c r="A19" s="44"/>
      <c r="B19" s="45"/>
      <c r="C19" s="46"/>
      <c r="D19" s="94" t="s">
        <v>82</v>
      </c>
      <c r="E19" s="323" t="s">
        <v>160</v>
      </c>
      <c r="F19" s="84">
        <v>50</v>
      </c>
      <c r="G19" s="154"/>
      <c r="H19" s="252">
        <v>1400</v>
      </c>
    </row>
    <row r="20" spans="1:8" ht="19.5" customHeight="1">
      <c r="A20" s="44"/>
      <c r="B20" s="45"/>
      <c r="C20" s="46"/>
      <c r="D20" s="94" t="s">
        <v>83</v>
      </c>
      <c r="E20" s="323" t="s">
        <v>305</v>
      </c>
      <c r="F20" s="84">
        <v>100</v>
      </c>
      <c r="G20" s="154"/>
      <c r="H20" s="252">
        <v>2000</v>
      </c>
    </row>
    <row r="21" spans="1:8" ht="19.5" customHeight="1">
      <c r="A21" s="44"/>
      <c r="B21" s="45"/>
      <c r="C21" s="46"/>
      <c r="D21" s="94" t="s">
        <v>84</v>
      </c>
      <c r="E21" s="323" t="s">
        <v>302</v>
      </c>
      <c r="F21" s="84">
        <v>50</v>
      </c>
      <c r="G21" s="154"/>
      <c r="H21" s="252">
        <v>2150</v>
      </c>
    </row>
    <row r="22" spans="1:8" ht="19.5" customHeight="1">
      <c r="A22" s="44"/>
      <c r="B22" s="45"/>
      <c r="C22" s="46"/>
      <c r="D22" s="94" t="s">
        <v>85</v>
      </c>
      <c r="E22" s="323" t="s">
        <v>209</v>
      </c>
      <c r="F22" s="84">
        <v>250</v>
      </c>
      <c r="G22" s="154"/>
      <c r="H22" s="252">
        <v>3100</v>
      </c>
    </row>
    <row r="23" spans="1:8" ht="19.5" customHeight="1">
      <c r="A23" s="44"/>
      <c r="B23" s="45"/>
      <c r="C23" s="46"/>
      <c r="D23" s="94" t="s">
        <v>86</v>
      </c>
      <c r="E23" s="323" t="s">
        <v>311</v>
      </c>
      <c r="F23" s="84">
        <v>150</v>
      </c>
      <c r="G23" s="154"/>
      <c r="H23" s="252">
        <v>2250</v>
      </c>
    </row>
    <row r="24" spans="1:8" ht="19.5" customHeight="1">
      <c r="A24" s="44"/>
      <c r="B24" s="45"/>
      <c r="C24" s="46"/>
      <c r="D24" s="94" t="s">
        <v>87</v>
      </c>
      <c r="E24" s="323" t="s">
        <v>124</v>
      </c>
      <c r="F24" s="84">
        <v>100</v>
      </c>
      <c r="G24" s="154"/>
      <c r="H24" s="252">
        <v>1750</v>
      </c>
    </row>
    <row r="25" spans="1:8" ht="19.5" customHeight="1">
      <c r="A25" s="44"/>
      <c r="B25" s="45"/>
      <c r="C25" s="46"/>
      <c r="D25" s="94"/>
      <c r="E25" s="323"/>
      <c r="F25" s="84"/>
      <c r="G25" s="154"/>
      <c r="H25" s="252"/>
    </row>
    <row r="26" spans="1:8" ht="19.5" customHeight="1">
      <c r="A26" s="44"/>
      <c r="B26" s="45"/>
      <c r="C26" s="46"/>
      <c r="D26" s="95"/>
      <c r="E26" s="230"/>
      <c r="F26" s="10"/>
      <c r="G26" s="156"/>
      <c r="H26" s="253"/>
    </row>
    <row r="27" spans="1:8" ht="19.5" customHeight="1">
      <c r="A27" s="44"/>
      <c r="B27" s="45"/>
      <c r="C27" s="46"/>
      <c r="D27" s="94"/>
      <c r="E27" s="229"/>
      <c r="F27" s="9"/>
      <c r="G27" s="155"/>
      <c r="H27" s="252"/>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20　店</v>
      </c>
      <c r="F48" s="14">
        <f>SUM(F5:F47)</f>
        <v>3300</v>
      </c>
      <c r="G48" s="15">
        <f>SUM(G5:G47)</f>
        <v>0</v>
      </c>
      <c r="H48" s="254">
        <f>SUM(H5:H47)</f>
        <v>48450</v>
      </c>
    </row>
    <row r="49" spans="1:8" s="18" customFormat="1" ht="19.5" customHeight="1">
      <c r="A49" s="265" t="s">
        <v>485</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SUM(A17,A6,A28)</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8" ht="19.5" customHeight="1">
      <c r="A5" s="139" t="s">
        <v>24</v>
      </c>
      <c r="B5" s="140"/>
      <c r="C5" s="141"/>
      <c r="D5" s="93" t="s">
        <v>88</v>
      </c>
      <c r="E5" s="322" t="s">
        <v>214</v>
      </c>
      <c r="F5" s="61">
        <v>200</v>
      </c>
      <c r="G5" s="160"/>
      <c r="H5" s="255">
        <v>1750</v>
      </c>
    </row>
    <row r="6" spans="1:8" ht="19.5" customHeight="1">
      <c r="A6" s="144">
        <f>SUM(G14)</f>
        <v>0</v>
      </c>
      <c r="B6" s="35" t="s">
        <v>20</v>
      </c>
      <c r="C6" s="145">
        <f>SUM(F14)</f>
        <v>650</v>
      </c>
      <c r="D6" s="94" t="s">
        <v>89</v>
      </c>
      <c r="E6" s="323" t="s">
        <v>465</v>
      </c>
      <c r="F6" s="319">
        <v>200</v>
      </c>
      <c r="G6" s="161"/>
      <c r="H6" s="253">
        <v>4100</v>
      </c>
    </row>
    <row r="7" spans="1:8" ht="19.5" customHeight="1">
      <c r="A7" s="44"/>
      <c r="B7" s="45"/>
      <c r="C7" s="46"/>
      <c r="D7" s="94" t="s">
        <v>90</v>
      </c>
      <c r="E7" s="323" t="s">
        <v>205</v>
      </c>
      <c r="F7" s="84">
        <v>0</v>
      </c>
      <c r="G7" s="161"/>
      <c r="H7" s="252">
        <v>1550</v>
      </c>
    </row>
    <row r="8" spans="1:8" ht="19.5" customHeight="1">
      <c r="A8" s="44"/>
      <c r="B8" s="45"/>
      <c r="C8" s="46"/>
      <c r="D8" s="94" t="s">
        <v>91</v>
      </c>
      <c r="E8" s="323" t="s">
        <v>307</v>
      </c>
      <c r="F8" s="84">
        <v>50</v>
      </c>
      <c r="G8" s="161"/>
      <c r="H8" s="252">
        <v>1500</v>
      </c>
    </row>
    <row r="9" spans="1:8" ht="19.5" customHeight="1">
      <c r="A9" s="44"/>
      <c r="B9" s="45"/>
      <c r="C9" s="46"/>
      <c r="D9" s="103" t="s">
        <v>92</v>
      </c>
      <c r="E9" s="323" t="s">
        <v>155</v>
      </c>
      <c r="F9" s="84">
        <v>100</v>
      </c>
      <c r="G9" s="155"/>
      <c r="H9" s="252">
        <v>1100</v>
      </c>
    </row>
    <row r="10" spans="1:8" ht="19.5" customHeight="1">
      <c r="A10" s="44"/>
      <c r="B10" s="45"/>
      <c r="C10" s="46"/>
      <c r="D10" s="103" t="s">
        <v>93</v>
      </c>
      <c r="E10" s="323" t="s">
        <v>215</v>
      </c>
      <c r="F10" s="84">
        <v>100</v>
      </c>
      <c r="G10" s="155"/>
      <c r="H10" s="252">
        <v>1100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650</v>
      </c>
      <c r="G14" s="27">
        <f>SUM(G5:G13)</f>
        <v>0</v>
      </c>
      <c r="H14" s="258">
        <f>SUM(H5:H13)</f>
        <v>11100</v>
      </c>
    </row>
    <row r="15" spans="1:8" s="18" customFormat="1" ht="19.5" customHeight="1">
      <c r="A15" s="85"/>
      <c r="B15" s="86"/>
      <c r="C15" s="86"/>
      <c r="D15" s="112"/>
      <c r="E15" s="237"/>
      <c r="F15" s="87"/>
      <c r="G15" s="88"/>
      <c r="H15" s="259"/>
    </row>
    <row r="16" spans="1:8" ht="19.5" customHeight="1">
      <c r="A16" s="50" t="s">
        <v>26</v>
      </c>
      <c r="B16" s="140"/>
      <c r="C16" s="173"/>
      <c r="D16" s="93" t="s">
        <v>345</v>
      </c>
      <c r="E16" s="228" t="s">
        <v>216</v>
      </c>
      <c r="F16" s="65">
        <v>0</v>
      </c>
      <c r="G16" s="163"/>
      <c r="H16" s="251">
        <v>1800</v>
      </c>
    </row>
    <row r="17" spans="1:8" ht="19.5" customHeight="1">
      <c r="A17" s="144">
        <f>SUM(G25)</f>
        <v>0</v>
      </c>
      <c r="B17" s="35" t="s">
        <v>28</v>
      </c>
      <c r="C17" s="35">
        <f>SUM(F25)</f>
        <v>0</v>
      </c>
      <c r="D17" s="105" t="s">
        <v>349</v>
      </c>
      <c r="E17" s="229" t="s">
        <v>314</v>
      </c>
      <c r="F17" s="21">
        <v>0</v>
      </c>
      <c r="G17" s="42"/>
      <c r="H17" s="252">
        <v>2600</v>
      </c>
    </row>
    <row r="18" spans="1:8" ht="19.5" customHeight="1">
      <c r="A18" s="44"/>
      <c r="B18" s="45"/>
      <c r="C18" s="45"/>
      <c r="D18" s="94" t="s">
        <v>347</v>
      </c>
      <c r="E18" s="229" t="s">
        <v>217</v>
      </c>
      <c r="F18" s="66">
        <v>0</v>
      </c>
      <c r="G18" s="164"/>
      <c r="H18" s="252">
        <v>2550</v>
      </c>
    </row>
    <row r="19" spans="1:8" ht="19.5" customHeight="1">
      <c r="A19" s="44"/>
      <c r="B19" s="45"/>
      <c r="C19" s="45"/>
      <c r="D19" s="94" t="s">
        <v>346</v>
      </c>
      <c r="E19" s="229" t="s">
        <v>206</v>
      </c>
      <c r="F19" s="66">
        <v>0</v>
      </c>
      <c r="G19" s="164"/>
      <c r="H19" s="252">
        <v>650</v>
      </c>
    </row>
    <row r="20" spans="1:8" ht="19.5" customHeight="1">
      <c r="A20" s="144"/>
      <c r="B20" s="52"/>
      <c r="C20" s="52"/>
      <c r="D20" s="105" t="s">
        <v>348</v>
      </c>
      <c r="E20" s="229" t="s">
        <v>207</v>
      </c>
      <c r="F20" s="66">
        <v>0</v>
      </c>
      <c r="G20" s="164"/>
      <c r="H20" s="252">
        <v>250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7850</v>
      </c>
    </row>
    <row r="26" spans="1:8" s="18" customFormat="1" ht="19.5" customHeight="1">
      <c r="A26" s="167"/>
      <c r="B26" s="168"/>
      <c r="C26" s="169"/>
      <c r="D26" s="106"/>
      <c r="E26" s="230"/>
      <c r="F26" s="22"/>
      <c r="G26" s="22"/>
      <c r="H26" s="253"/>
    </row>
    <row r="27" spans="1:8" ht="19.5" customHeight="1">
      <c r="A27" s="50" t="s">
        <v>27</v>
      </c>
      <c r="B27" s="53"/>
      <c r="C27" s="176"/>
      <c r="D27" s="93" t="s">
        <v>94</v>
      </c>
      <c r="E27" s="322" t="s">
        <v>174</v>
      </c>
      <c r="F27" s="61">
        <v>50</v>
      </c>
      <c r="G27" s="165"/>
      <c r="H27" s="255">
        <v>1500</v>
      </c>
    </row>
    <row r="28" spans="1:8" ht="19.5" customHeight="1">
      <c r="A28" s="174">
        <f>SUM(G48)</f>
        <v>0</v>
      </c>
      <c r="B28" s="52" t="s">
        <v>28</v>
      </c>
      <c r="C28" s="175">
        <f>SUM(F48)</f>
        <v>1350</v>
      </c>
      <c r="D28" s="94" t="s">
        <v>95</v>
      </c>
      <c r="E28" s="323" t="s">
        <v>175</v>
      </c>
      <c r="F28" s="319">
        <v>100</v>
      </c>
      <c r="G28" s="166"/>
      <c r="H28" s="253">
        <v>2000</v>
      </c>
    </row>
    <row r="29" spans="1:8" ht="19.5" customHeight="1">
      <c r="A29" s="174"/>
      <c r="B29" s="52"/>
      <c r="C29" s="175"/>
      <c r="D29" s="94" t="s">
        <v>96</v>
      </c>
      <c r="E29" s="323" t="s">
        <v>176</v>
      </c>
      <c r="F29" s="84">
        <v>200</v>
      </c>
      <c r="G29" s="166"/>
      <c r="H29" s="252">
        <v>2900</v>
      </c>
    </row>
    <row r="30" spans="1:8" ht="19.5" customHeight="1">
      <c r="A30" s="174"/>
      <c r="B30" s="52"/>
      <c r="C30" s="175"/>
      <c r="D30" s="94" t="s">
        <v>97</v>
      </c>
      <c r="E30" s="323" t="s">
        <v>467</v>
      </c>
      <c r="F30" s="84">
        <v>100</v>
      </c>
      <c r="G30" s="166"/>
      <c r="H30" s="252">
        <v>1950</v>
      </c>
    </row>
    <row r="31" spans="1:8" ht="19.5" customHeight="1">
      <c r="A31" s="174"/>
      <c r="B31" s="52"/>
      <c r="C31" s="175"/>
      <c r="D31" s="94" t="s">
        <v>98</v>
      </c>
      <c r="E31" s="323" t="s">
        <v>177</v>
      </c>
      <c r="F31" s="84">
        <v>100</v>
      </c>
      <c r="G31" s="166"/>
      <c r="H31" s="252">
        <v>1400</v>
      </c>
    </row>
    <row r="32" spans="1:8" ht="19.5" customHeight="1">
      <c r="A32" s="174"/>
      <c r="B32" s="52"/>
      <c r="C32" s="175"/>
      <c r="D32" s="94" t="s">
        <v>99</v>
      </c>
      <c r="E32" s="323" t="s">
        <v>308</v>
      </c>
      <c r="F32" s="84">
        <v>50</v>
      </c>
      <c r="G32" s="166"/>
      <c r="H32" s="252">
        <v>1300</v>
      </c>
    </row>
    <row r="33" spans="1:8" ht="19.5" customHeight="1">
      <c r="A33" s="174"/>
      <c r="B33" s="52"/>
      <c r="C33" s="175"/>
      <c r="D33" s="94" t="s">
        <v>100</v>
      </c>
      <c r="E33" s="323" t="s">
        <v>470</v>
      </c>
      <c r="F33" s="84">
        <v>150</v>
      </c>
      <c r="G33" s="166"/>
      <c r="H33" s="252">
        <v>2550</v>
      </c>
    </row>
    <row r="34" spans="1:8" ht="19.5" customHeight="1">
      <c r="A34" s="174"/>
      <c r="B34" s="52"/>
      <c r="C34" s="175"/>
      <c r="D34" s="94" t="s">
        <v>101</v>
      </c>
      <c r="E34" s="323" t="s">
        <v>471</v>
      </c>
      <c r="F34" s="84">
        <v>100</v>
      </c>
      <c r="G34" s="166"/>
      <c r="H34" s="252">
        <v>1850</v>
      </c>
    </row>
    <row r="35" spans="1:8" ht="19.5" customHeight="1">
      <c r="A35" s="174"/>
      <c r="B35" s="52"/>
      <c r="C35" s="175"/>
      <c r="D35" s="94" t="s">
        <v>102</v>
      </c>
      <c r="E35" s="323" t="s">
        <v>468</v>
      </c>
      <c r="F35" s="84">
        <v>50</v>
      </c>
      <c r="G35" s="166"/>
      <c r="H35" s="252">
        <v>1150</v>
      </c>
    </row>
    <row r="36" spans="1:8" ht="19.5" customHeight="1">
      <c r="A36" s="174"/>
      <c r="B36" s="52"/>
      <c r="C36" s="175"/>
      <c r="D36" s="94" t="s">
        <v>103</v>
      </c>
      <c r="E36" s="323" t="s">
        <v>469</v>
      </c>
      <c r="F36" s="84">
        <v>50</v>
      </c>
      <c r="G36" s="166"/>
      <c r="H36" s="252">
        <v>1550</v>
      </c>
    </row>
    <row r="37" spans="1:8" ht="19.5" customHeight="1">
      <c r="A37" s="174"/>
      <c r="B37" s="52"/>
      <c r="C37" s="175"/>
      <c r="D37" s="94" t="s">
        <v>104</v>
      </c>
      <c r="E37" s="323" t="s">
        <v>178</v>
      </c>
      <c r="F37" s="84">
        <v>200</v>
      </c>
      <c r="G37" s="166"/>
      <c r="H37" s="252">
        <v>4600</v>
      </c>
    </row>
    <row r="38" spans="1:8" ht="19.5" customHeight="1">
      <c r="A38" s="174"/>
      <c r="B38" s="52"/>
      <c r="C38" s="175"/>
      <c r="D38" s="94" t="s">
        <v>105</v>
      </c>
      <c r="E38" s="323" t="s">
        <v>123</v>
      </c>
      <c r="F38" s="84">
        <v>100</v>
      </c>
      <c r="G38" s="166"/>
      <c r="H38" s="252">
        <v>2100</v>
      </c>
    </row>
    <row r="39" spans="1:8" ht="19.5" customHeight="1">
      <c r="A39" s="174"/>
      <c r="B39" s="52"/>
      <c r="C39" s="175"/>
      <c r="D39" s="94" t="s">
        <v>106</v>
      </c>
      <c r="E39" s="323" t="s">
        <v>481</v>
      </c>
      <c r="F39" s="84">
        <v>50</v>
      </c>
      <c r="G39" s="42"/>
      <c r="H39" s="252">
        <v>2200</v>
      </c>
    </row>
    <row r="40" spans="1:8" ht="19.5" customHeight="1">
      <c r="A40" s="174"/>
      <c r="B40" s="52"/>
      <c r="C40" s="175"/>
      <c r="D40" s="105" t="s">
        <v>107</v>
      </c>
      <c r="E40" s="323" t="s">
        <v>179</v>
      </c>
      <c r="F40" s="84">
        <v>50</v>
      </c>
      <c r="G40" s="42"/>
      <c r="H40" s="252">
        <v>1350</v>
      </c>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14　店</v>
      </c>
      <c r="F48" s="28">
        <f>SUM(F27:F47)</f>
        <v>1350</v>
      </c>
      <c r="G48" s="28">
        <f>SUM(G27:G47)</f>
        <v>0</v>
      </c>
      <c r="H48" s="260">
        <f>SUM(H27:H47)</f>
        <v>28400</v>
      </c>
    </row>
    <row r="49" spans="1:8" s="64" customFormat="1" ht="19.5" customHeight="1">
      <c r="A49" s="265" t="s">
        <v>485</v>
      </c>
      <c r="B49" s="265"/>
      <c r="C49" s="265"/>
      <c r="D49" s="265"/>
      <c r="E49" s="4"/>
      <c r="F49" s="3"/>
      <c r="G49" s="3"/>
      <c r="H49" s="275" t="s">
        <v>15</v>
      </c>
    </row>
  </sheetData>
  <sheetProtection password="C679"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f>
        <v>0</v>
      </c>
    </row>
    <row r="3" spans="4:8" s="118" customFormat="1" ht="24.75" customHeight="1">
      <c r="D3" s="119"/>
      <c r="E3" s="394"/>
      <c r="F3" s="394"/>
      <c r="G3" s="397"/>
      <c r="H3" s="407"/>
    </row>
    <row r="4" spans="1:8" s="137" customFormat="1" ht="19.5" customHeight="1">
      <c r="A4" s="395" t="s">
        <v>0</v>
      </c>
      <c r="B4" s="363"/>
      <c r="C4" s="396"/>
      <c r="D4" s="405" t="s">
        <v>48</v>
      </c>
      <c r="E4" s="406"/>
      <c r="F4" s="136" t="s">
        <v>51</v>
      </c>
      <c r="G4" s="262" t="s">
        <v>222</v>
      </c>
      <c r="H4" s="250" t="s">
        <v>49</v>
      </c>
    </row>
    <row r="5" spans="1:10" ht="19.5" customHeight="1">
      <c r="A5" s="50" t="s">
        <v>29</v>
      </c>
      <c r="B5" s="140"/>
      <c r="C5" s="141"/>
      <c r="D5" s="328" t="s">
        <v>350</v>
      </c>
      <c r="E5" s="228" t="s">
        <v>315</v>
      </c>
      <c r="F5" s="67">
        <v>0</v>
      </c>
      <c r="G5" s="177"/>
      <c r="H5" s="251">
        <v>1800</v>
      </c>
      <c r="I5" s="32"/>
      <c r="J5" s="32"/>
    </row>
    <row r="6" spans="1:10" ht="19.5" customHeight="1">
      <c r="A6" s="144">
        <f>SUM(G48)</f>
        <v>0</v>
      </c>
      <c r="B6" s="35" t="s">
        <v>30</v>
      </c>
      <c r="C6" s="145">
        <f>SUM(F48)</f>
        <v>0</v>
      </c>
      <c r="D6" s="329" t="s">
        <v>351</v>
      </c>
      <c r="E6" s="229" t="s">
        <v>133</v>
      </c>
      <c r="F6" s="68">
        <v>0</v>
      </c>
      <c r="G6" s="178"/>
      <c r="H6" s="252">
        <v>2450</v>
      </c>
      <c r="I6" s="33"/>
      <c r="J6" s="34"/>
    </row>
    <row r="7" spans="1:10" ht="19.5" customHeight="1">
      <c r="A7" s="44"/>
      <c r="B7" s="181"/>
      <c r="C7" s="182"/>
      <c r="D7" s="329" t="s">
        <v>357</v>
      </c>
      <c r="E7" s="229" t="s">
        <v>134</v>
      </c>
      <c r="F7" s="68">
        <v>0</v>
      </c>
      <c r="G7" s="178"/>
      <c r="H7" s="252">
        <v>1050</v>
      </c>
      <c r="I7" s="32"/>
      <c r="J7" s="32"/>
    </row>
    <row r="8" spans="1:10" ht="19.5" customHeight="1">
      <c r="A8" s="44"/>
      <c r="B8" s="35"/>
      <c r="C8" s="145"/>
      <c r="D8" s="329" t="s">
        <v>352</v>
      </c>
      <c r="E8" s="229" t="s">
        <v>125</v>
      </c>
      <c r="F8" s="68">
        <v>0</v>
      </c>
      <c r="G8" s="178"/>
      <c r="H8" s="252">
        <v>2350</v>
      </c>
      <c r="I8" s="32"/>
      <c r="J8" s="32"/>
    </row>
    <row r="9" spans="1:10" ht="19.5" customHeight="1">
      <c r="A9" s="44"/>
      <c r="B9" s="45"/>
      <c r="C9" s="46"/>
      <c r="D9" s="329" t="s">
        <v>353</v>
      </c>
      <c r="E9" s="229" t="s">
        <v>316</v>
      </c>
      <c r="F9" s="68">
        <v>0</v>
      </c>
      <c r="G9" s="178"/>
      <c r="H9" s="252">
        <v>1900</v>
      </c>
      <c r="I9" s="32"/>
      <c r="J9" s="32"/>
    </row>
    <row r="10" spans="1:10" ht="19.5" customHeight="1">
      <c r="A10" s="44"/>
      <c r="B10" s="45"/>
      <c r="C10" s="46"/>
      <c r="D10" s="329" t="s">
        <v>378</v>
      </c>
      <c r="E10" s="229" t="s">
        <v>326</v>
      </c>
      <c r="F10" s="68">
        <v>0</v>
      </c>
      <c r="G10" s="178"/>
      <c r="H10" s="252">
        <v>1750</v>
      </c>
      <c r="I10" s="33"/>
      <c r="J10" s="34"/>
    </row>
    <row r="11" spans="1:10" ht="19.5" customHeight="1">
      <c r="A11" s="44"/>
      <c r="B11" s="45"/>
      <c r="C11" s="46"/>
      <c r="D11" s="329" t="s">
        <v>354</v>
      </c>
      <c r="E11" s="229" t="s">
        <v>317</v>
      </c>
      <c r="F11" s="68">
        <v>0</v>
      </c>
      <c r="G11" s="178"/>
      <c r="H11" s="252">
        <v>1650</v>
      </c>
      <c r="I11" s="32"/>
      <c r="J11" s="32"/>
    </row>
    <row r="12" spans="1:10" ht="19.5" customHeight="1">
      <c r="A12" s="44"/>
      <c r="B12" s="47"/>
      <c r="C12" s="143"/>
      <c r="D12" s="329" t="s">
        <v>355</v>
      </c>
      <c r="E12" s="229" t="s">
        <v>318</v>
      </c>
      <c r="F12" s="68">
        <v>0</v>
      </c>
      <c r="G12" s="178"/>
      <c r="H12" s="252">
        <v>3450</v>
      </c>
      <c r="I12" s="33"/>
      <c r="J12" s="34"/>
    </row>
    <row r="13" spans="1:10" ht="19.5" customHeight="1">
      <c r="A13" s="44"/>
      <c r="B13" s="35"/>
      <c r="C13" s="145"/>
      <c r="D13" s="329" t="s">
        <v>356</v>
      </c>
      <c r="E13" s="229" t="s">
        <v>319</v>
      </c>
      <c r="F13" s="68">
        <v>0</v>
      </c>
      <c r="G13" s="178"/>
      <c r="H13" s="252">
        <v>1300</v>
      </c>
      <c r="I13" s="32"/>
      <c r="J13" s="32"/>
    </row>
    <row r="14" spans="1:10" ht="19.5" customHeight="1">
      <c r="A14" s="44"/>
      <c r="B14" s="35"/>
      <c r="C14" s="145"/>
      <c r="D14" s="329" t="s">
        <v>358</v>
      </c>
      <c r="E14" s="229" t="s">
        <v>135</v>
      </c>
      <c r="F14" s="68">
        <v>0</v>
      </c>
      <c r="G14" s="178"/>
      <c r="H14" s="252">
        <v>1600</v>
      </c>
      <c r="I14" s="32"/>
      <c r="J14" s="32"/>
    </row>
    <row r="15" spans="1:10" ht="19.5" customHeight="1">
      <c r="A15" s="44"/>
      <c r="B15" s="35"/>
      <c r="C15" s="145"/>
      <c r="D15" s="329" t="s">
        <v>376</v>
      </c>
      <c r="E15" s="229" t="s">
        <v>466</v>
      </c>
      <c r="F15" s="68">
        <v>0</v>
      </c>
      <c r="G15" s="178"/>
      <c r="H15" s="252">
        <v>1800</v>
      </c>
      <c r="I15" s="33"/>
      <c r="J15" s="34"/>
    </row>
    <row r="16" spans="1:8" ht="19.5" customHeight="1">
      <c r="A16" s="44"/>
      <c r="B16" s="45"/>
      <c r="C16" s="46"/>
      <c r="D16" s="329" t="s">
        <v>377</v>
      </c>
      <c r="E16" s="229" t="s">
        <v>126</v>
      </c>
      <c r="F16" s="68">
        <v>0</v>
      </c>
      <c r="G16" s="178"/>
      <c r="H16" s="252">
        <v>1250</v>
      </c>
    </row>
    <row r="17" spans="1:8" ht="19.5" customHeight="1">
      <c r="A17" s="44"/>
      <c r="B17" s="45"/>
      <c r="C17" s="46"/>
      <c r="D17" s="329" t="s">
        <v>359</v>
      </c>
      <c r="E17" s="229" t="s">
        <v>210</v>
      </c>
      <c r="F17" s="68">
        <v>0</v>
      </c>
      <c r="G17" s="178"/>
      <c r="H17" s="252">
        <v>2450</v>
      </c>
    </row>
    <row r="18" spans="1:8" ht="19.5" customHeight="1">
      <c r="A18" s="144"/>
      <c r="B18" s="35"/>
      <c r="C18" s="145"/>
      <c r="D18" s="329" t="s">
        <v>360</v>
      </c>
      <c r="E18" s="229" t="s">
        <v>211</v>
      </c>
      <c r="F18" s="68">
        <v>0</v>
      </c>
      <c r="G18" s="178"/>
      <c r="H18" s="252">
        <v>1450</v>
      </c>
    </row>
    <row r="19" spans="1:8" ht="19.5" customHeight="1">
      <c r="A19" s="144"/>
      <c r="B19" s="35"/>
      <c r="C19" s="145"/>
      <c r="D19" s="329" t="s">
        <v>361</v>
      </c>
      <c r="E19" s="229" t="s">
        <v>151</v>
      </c>
      <c r="F19" s="68">
        <v>0</v>
      </c>
      <c r="G19" s="178"/>
      <c r="H19" s="252">
        <v>1750</v>
      </c>
    </row>
    <row r="20" spans="1:8" ht="19.5" customHeight="1">
      <c r="A20" s="44"/>
      <c r="B20" s="45"/>
      <c r="C20" s="46"/>
      <c r="D20" s="329" t="s">
        <v>362</v>
      </c>
      <c r="E20" s="229" t="s">
        <v>152</v>
      </c>
      <c r="F20" s="68">
        <v>0</v>
      </c>
      <c r="G20" s="178"/>
      <c r="H20" s="252">
        <v>1200</v>
      </c>
    </row>
    <row r="21" spans="1:8" ht="19.5" customHeight="1">
      <c r="A21" s="44"/>
      <c r="B21" s="45"/>
      <c r="C21" s="46"/>
      <c r="D21" s="329" t="s">
        <v>363</v>
      </c>
      <c r="E21" s="229" t="s">
        <v>153</v>
      </c>
      <c r="F21" s="68">
        <v>0</v>
      </c>
      <c r="G21" s="178"/>
      <c r="H21" s="252">
        <v>950</v>
      </c>
    </row>
    <row r="22" spans="1:8" ht="19.5" customHeight="1">
      <c r="A22" s="44"/>
      <c r="B22" s="45"/>
      <c r="C22" s="46"/>
      <c r="D22" s="329" t="s">
        <v>364</v>
      </c>
      <c r="E22" s="229" t="s">
        <v>154</v>
      </c>
      <c r="F22" s="68">
        <v>0</v>
      </c>
      <c r="G22" s="178"/>
      <c r="H22" s="252">
        <v>1450</v>
      </c>
    </row>
    <row r="23" spans="1:8" ht="19.5" customHeight="1">
      <c r="A23" s="44"/>
      <c r="B23" s="45"/>
      <c r="C23" s="46"/>
      <c r="D23" s="329" t="s">
        <v>365</v>
      </c>
      <c r="E23" s="229" t="s">
        <v>202</v>
      </c>
      <c r="F23" s="68">
        <v>0</v>
      </c>
      <c r="G23" s="178"/>
      <c r="H23" s="252">
        <v>400</v>
      </c>
    </row>
    <row r="24" spans="1:8" ht="19.5" customHeight="1">
      <c r="A24" s="44"/>
      <c r="B24" s="45"/>
      <c r="C24" s="46"/>
      <c r="D24" s="329" t="s">
        <v>366</v>
      </c>
      <c r="E24" s="229" t="s">
        <v>212</v>
      </c>
      <c r="F24" s="68">
        <v>0</v>
      </c>
      <c r="G24" s="178"/>
      <c r="H24" s="252">
        <v>1350</v>
      </c>
    </row>
    <row r="25" spans="1:8" ht="19.5" customHeight="1">
      <c r="A25" s="44"/>
      <c r="B25" s="45"/>
      <c r="C25" s="46"/>
      <c r="D25" s="329" t="s">
        <v>367</v>
      </c>
      <c r="E25" s="229" t="s">
        <v>213</v>
      </c>
      <c r="F25" s="68">
        <v>0</v>
      </c>
      <c r="G25" s="178"/>
      <c r="H25" s="252">
        <v>1900</v>
      </c>
    </row>
    <row r="26" spans="1:8" ht="19.5" customHeight="1">
      <c r="A26" s="44"/>
      <c r="B26" s="45"/>
      <c r="C26" s="46"/>
      <c r="D26" s="329" t="s">
        <v>368</v>
      </c>
      <c r="E26" s="229" t="s">
        <v>203</v>
      </c>
      <c r="F26" s="68">
        <v>0</v>
      </c>
      <c r="G26" s="178"/>
      <c r="H26" s="252">
        <v>1150</v>
      </c>
    </row>
    <row r="27" spans="1:8" ht="19.5" customHeight="1">
      <c r="A27" s="44"/>
      <c r="B27" s="45"/>
      <c r="C27" s="46"/>
      <c r="D27" s="329" t="s">
        <v>369</v>
      </c>
      <c r="E27" s="229" t="s">
        <v>204</v>
      </c>
      <c r="F27" s="68">
        <v>0</v>
      </c>
      <c r="G27" s="178"/>
      <c r="H27" s="252">
        <v>700</v>
      </c>
    </row>
    <row r="28" spans="1:8" ht="19.5" customHeight="1">
      <c r="A28" s="44"/>
      <c r="B28" s="45"/>
      <c r="C28" s="46"/>
      <c r="D28" s="329" t="s">
        <v>370</v>
      </c>
      <c r="E28" s="229" t="s">
        <v>320</v>
      </c>
      <c r="F28" s="69">
        <v>0</v>
      </c>
      <c r="G28" s="179"/>
      <c r="H28" s="252">
        <v>1750</v>
      </c>
    </row>
    <row r="29" spans="1:8" ht="19.5" customHeight="1">
      <c r="A29" s="142"/>
      <c r="B29" s="47"/>
      <c r="C29" s="143"/>
      <c r="D29" s="329" t="s">
        <v>371</v>
      </c>
      <c r="E29" s="229" t="s">
        <v>321</v>
      </c>
      <c r="F29" s="69">
        <v>0</v>
      </c>
      <c r="G29" s="179"/>
      <c r="H29" s="252">
        <v>2200</v>
      </c>
    </row>
    <row r="30" spans="1:8" ht="19.5" customHeight="1">
      <c r="A30" s="44"/>
      <c r="B30" s="45"/>
      <c r="C30" s="46"/>
      <c r="D30" s="329" t="s">
        <v>372</v>
      </c>
      <c r="E30" s="229" t="s">
        <v>322</v>
      </c>
      <c r="F30" s="69">
        <v>0</v>
      </c>
      <c r="G30" s="179"/>
      <c r="H30" s="252">
        <v>550</v>
      </c>
    </row>
    <row r="31" spans="1:8" ht="19.5" customHeight="1">
      <c r="A31" s="44"/>
      <c r="B31" s="45"/>
      <c r="C31" s="46"/>
      <c r="D31" s="329" t="s">
        <v>373</v>
      </c>
      <c r="E31" s="229" t="s">
        <v>323</v>
      </c>
      <c r="F31" s="69">
        <v>0</v>
      </c>
      <c r="G31" s="179"/>
      <c r="H31" s="252">
        <v>350</v>
      </c>
    </row>
    <row r="32" spans="1:8" ht="19.5" customHeight="1">
      <c r="A32" s="44"/>
      <c r="B32" s="45"/>
      <c r="C32" s="46"/>
      <c r="D32" s="329" t="s">
        <v>374</v>
      </c>
      <c r="E32" s="229" t="s">
        <v>324</v>
      </c>
      <c r="F32" s="69">
        <v>0</v>
      </c>
      <c r="G32" s="179"/>
      <c r="H32" s="252">
        <v>600</v>
      </c>
    </row>
    <row r="33" spans="1:8" ht="19.5" customHeight="1">
      <c r="A33" s="44"/>
      <c r="B33" s="45"/>
      <c r="C33" s="46"/>
      <c r="D33" s="329" t="s">
        <v>375</v>
      </c>
      <c r="E33" s="229" t="s">
        <v>325</v>
      </c>
      <c r="F33" s="70">
        <v>0</v>
      </c>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43100</v>
      </c>
    </row>
    <row r="49" spans="1:8" s="18" customFormat="1" ht="19.5" customHeight="1">
      <c r="A49" s="265" t="s">
        <v>485</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2022-04-30T12:33:21Z</cp:lastPrinted>
  <dcterms:created xsi:type="dcterms:W3CDTF">2001-09-20T06:42:30Z</dcterms:created>
  <dcterms:modified xsi:type="dcterms:W3CDTF">2022-12-14T00:05:30Z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